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995" windowHeight="8700" tabRatio="656" firstSheet="20" activeTab="23"/>
  </bookViews>
  <sheets>
    <sheet name="надо угля до 1,01,2019" sheetId="1" r:id="rId1"/>
    <sheet name="нормы угля и дров" sheetId="2" r:id="rId2"/>
    <sheet name="завоз дров 2018 год" sheetId="3" r:id="rId3"/>
    <sheet name="Лист2" sheetId="4" r:id="rId4"/>
    <sheet name="дрова феврать 2019" sheetId="5" r:id="rId5"/>
    <sheet name="факт январь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" sheetId="15" r:id="rId15"/>
    <sheet name="Лист3" sheetId="16" r:id="rId16"/>
    <sheet name="факт" sheetId="17" r:id="rId17"/>
    <sheet name="факт март" sheetId="18" r:id="rId18"/>
    <sheet name="факты апрель" sheetId="19" r:id="rId19"/>
    <sheet name="май факт" sheetId="20" r:id="rId20"/>
    <sheet name="І" sheetId="21" r:id="rId21"/>
    <sheet name="ІІ" sheetId="22" r:id="rId22"/>
    <sheet name="ІІІ" sheetId="23" r:id="rId23"/>
    <sheet name="ІУ" sheetId="24" r:id="rId24"/>
  </sheets>
  <definedNames/>
  <calcPr fullCalcOnLoad="1"/>
</workbook>
</file>

<file path=xl/sharedStrings.xml><?xml version="1.0" encoding="utf-8"?>
<sst xmlns="http://schemas.openxmlformats.org/spreadsheetml/2006/main" count="975" uniqueCount="327">
  <si>
    <t>№ п/п</t>
  </si>
  <si>
    <t>Степнянская ОШ</t>
  </si>
  <si>
    <t>Мирненская ОШ</t>
  </si>
  <si>
    <t>Благодатненская ОШ</t>
  </si>
  <si>
    <t>сумма</t>
  </si>
  <si>
    <t>Ивановская ОШ</t>
  </si>
  <si>
    <t>Новоигнатьевская ОШ</t>
  </si>
  <si>
    <t>Андреевская ОШ</t>
  </si>
  <si>
    <t>Старогнатьевская ОШ</t>
  </si>
  <si>
    <t>Гранитненская ОШ</t>
  </si>
  <si>
    <t>Златоустовская ОШ</t>
  </si>
  <si>
    <t>Петровская ОШ</t>
  </si>
  <si>
    <t>Солнечная ОШ</t>
  </si>
  <si>
    <t>Диановская ОШ</t>
  </si>
  <si>
    <t>исп              Н С Мокринская</t>
  </si>
  <si>
    <t>Благодатненская</t>
  </si>
  <si>
    <t>Волновахская ОШ 4</t>
  </si>
  <si>
    <t>Степнянская</t>
  </si>
  <si>
    <t>Старогнатьевская</t>
  </si>
  <si>
    <t>Новоандреевская ОШ</t>
  </si>
  <si>
    <t>Наименование   школ</t>
  </si>
  <si>
    <t>Новоалексеевская ОШ</t>
  </si>
  <si>
    <t>Бугаская ОШ</t>
  </si>
  <si>
    <t>Новотроицкая ОШ 2</t>
  </si>
  <si>
    <t>цена</t>
  </si>
  <si>
    <t>Новоалексеевская</t>
  </si>
  <si>
    <t xml:space="preserve">Новоигнатьевская </t>
  </si>
  <si>
    <t>Гранитненская</t>
  </si>
  <si>
    <t>Златоустовская</t>
  </si>
  <si>
    <t>Зачатьевская</t>
  </si>
  <si>
    <t>Ивановская</t>
  </si>
  <si>
    <t>Диановская</t>
  </si>
  <si>
    <t>Петровская</t>
  </si>
  <si>
    <t>Волновахская 4</t>
  </si>
  <si>
    <t>Новотроицкая 2</t>
  </si>
  <si>
    <t>Солнечная</t>
  </si>
  <si>
    <t>И Т О Г О</t>
  </si>
  <si>
    <t>Списание Угля 2018 год</t>
  </si>
  <si>
    <t>завезено май</t>
  </si>
  <si>
    <t>норма</t>
  </si>
  <si>
    <t>надо</t>
  </si>
  <si>
    <t>итотго</t>
  </si>
  <si>
    <t>остаток на 1,06,2018</t>
  </si>
  <si>
    <t>разнорядка</t>
  </si>
  <si>
    <t>надо на новый  тендер</t>
  </si>
  <si>
    <t>Исполнитель</t>
  </si>
  <si>
    <t>Н С Мокринская</t>
  </si>
  <si>
    <t>к-во тонн</t>
  </si>
  <si>
    <t>Бугассовская ОШ</t>
  </si>
  <si>
    <t>к-во дней в янв</t>
  </si>
  <si>
    <t>к-во дров м3</t>
  </si>
  <si>
    <t>Зачатьевская ОШ 1</t>
  </si>
  <si>
    <t xml:space="preserve">Новоандреевская ОШ </t>
  </si>
  <si>
    <t>ОСТАТОК УГЛЯ и  Д Р О В  НА 1,01,2019</t>
  </si>
  <si>
    <t>Волновахская ош 1</t>
  </si>
  <si>
    <t>Волновахская ош 2</t>
  </si>
  <si>
    <t xml:space="preserve">Волновахская ош 3 </t>
  </si>
  <si>
    <t>Волновахская ОШ 5</t>
  </si>
  <si>
    <t>Волновахская оШ 6</t>
  </si>
  <si>
    <t>волновахская ОШ 7</t>
  </si>
  <si>
    <t>Ближненская</t>
  </si>
  <si>
    <t>Рыбинская</t>
  </si>
  <si>
    <t>Новотроицкая  2</t>
  </si>
  <si>
    <t>Новотроицкая  4</t>
  </si>
  <si>
    <t>Николаевская</t>
  </si>
  <si>
    <t>Новоигнатьевская</t>
  </si>
  <si>
    <t>Донская</t>
  </si>
  <si>
    <t>Дмитриевская</t>
  </si>
  <si>
    <t>Свободненская</t>
  </si>
  <si>
    <t>Прохоровская</t>
  </si>
  <si>
    <t>Стретенская</t>
  </si>
  <si>
    <t>Привольненская</t>
  </si>
  <si>
    <t>Владимировская 1</t>
  </si>
  <si>
    <t>Владимировская 2</t>
  </si>
  <si>
    <t>Ольгинская</t>
  </si>
  <si>
    <t>Никольская</t>
  </si>
  <si>
    <t>Зачатьевская 1</t>
  </si>
  <si>
    <t>Вольненская</t>
  </si>
  <si>
    <t>Равнопольская</t>
  </si>
  <si>
    <t>Егоровская</t>
  </si>
  <si>
    <t>Валерьяновская</t>
  </si>
  <si>
    <t>Новоандреевская</t>
  </si>
  <si>
    <t>Вечерняя</t>
  </si>
  <si>
    <t xml:space="preserve">Анадоль </t>
  </si>
  <si>
    <t>Кириловская</t>
  </si>
  <si>
    <t>хлебодаровка</t>
  </si>
  <si>
    <t>Бугас</t>
  </si>
  <si>
    <t>Чермалык</t>
  </si>
  <si>
    <t>Андреевская</t>
  </si>
  <si>
    <t>Мирненская</t>
  </si>
  <si>
    <t>Каменская</t>
  </si>
  <si>
    <t>Новоселовская</t>
  </si>
  <si>
    <t>м о 16</t>
  </si>
  <si>
    <t>к-во</t>
  </si>
  <si>
    <t>м о 16 игровой набор лего</t>
  </si>
  <si>
    <t>счет1113</t>
  </si>
  <si>
    <t>орг техника</t>
  </si>
  <si>
    <t>прочее</t>
  </si>
  <si>
    <t>ДДЮТ</t>
  </si>
  <si>
    <t>Всего</t>
  </si>
  <si>
    <t>4  а за ноябрь 2018</t>
  </si>
  <si>
    <t>В С Е Г О</t>
  </si>
  <si>
    <t>микроскоп</t>
  </si>
  <si>
    <t>лупа</t>
  </si>
  <si>
    <t>магнит</t>
  </si>
  <si>
    <t>мех часы дерев</t>
  </si>
  <si>
    <t>ДЭНЦ</t>
  </si>
  <si>
    <t>ИМЦ</t>
  </si>
  <si>
    <t>инклюзив центр</t>
  </si>
  <si>
    <t>итого</t>
  </si>
  <si>
    <t>остат на начало</t>
  </si>
  <si>
    <t>износ</t>
  </si>
  <si>
    <t>выбыло</t>
  </si>
  <si>
    <t>поступило</t>
  </si>
  <si>
    <t>нач износ всего</t>
  </si>
  <si>
    <t>остат на конец</t>
  </si>
  <si>
    <t>040          103</t>
  </si>
  <si>
    <t>050           104</t>
  </si>
  <si>
    <t>060            105</t>
  </si>
  <si>
    <t>070           106</t>
  </si>
  <si>
    <t>080            108</t>
  </si>
  <si>
    <t>090            109</t>
  </si>
  <si>
    <t>110        112</t>
  </si>
  <si>
    <t>120         113</t>
  </si>
  <si>
    <t>130          114</t>
  </si>
  <si>
    <t>140          236</t>
  </si>
  <si>
    <t>170      111,,221</t>
  </si>
  <si>
    <t>Зачатьевская ОШ</t>
  </si>
  <si>
    <t>Диановскаая ОШ</t>
  </si>
  <si>
    <t>Новоандреевская столовая</t>
  </si>
  <si>
    <t>куб метров</t>
  </si>
  <si>
    <t>Новоанреевская ОШ</t>
  </si>
  <si>
    <t>Завезено</t>
  </si>
  <si>
    <t>Надо завезти</t>
  </si>
  <si>
    <t>завезено</t>
  </si>
  <si>
    <t>И Н Ф О Р М А Ц И Я  П О  У Г Л Ю</t>
  </si>
  <si>
    <t>норма октяб-апрель</t>
  </si>
  <si>
    <t>линолиум</t>
  </si>
  <si>
    <t>Школы</t>
  </si>
  <si>
    <t>кв м</t>
  </si>
  <si>
    <t>мороз камера</t>
  </si>
  <si>
    <t>холодильник</t>
  </si>
  <si>
    <t>известь кг</t>
  </si>
  <si>
    <t>цемент кг</t>
  </si>
  <si>
    <t>шпаклев кг</t>
  </si>
  <si>
    <t>песок т</t>
  </si>
  <si>
    <t>водоэмульс</t>
  </si>
  <si>
    <t>150 кг</t>
  </si>
  <si>
    <t>вытяжка</t>
  </si>
  <si>
    <t>эл сков</t>
  </si>
  <si>
    <t>конфор</t>
  </si>
  <si>
    <t>эл печь</t>
  </si>
  <si>
    <t>Дата проведения инвентаризации 2019</t>
  </si>
  <si>
    <t>Каменская ОШ</t>
  </si>
  <si>
    <t>Старогнатовская</t>
  </si>
  <si>
    <t>Волноваха 1</t>
  </si>
  <si>
    <t>Волноваха 4</t>
  </si>
  <si>
    <t>Волноваха 7</t>
  </si>
  <si>
    <t>СЮТ</t>
  </si>
  <si>
    <t>15,10,2019</t>
  </si>
  <si>
    <t>17-18,10,2019</t>
  </si>
  <si>
    <t>21-22  10 2019</t>
  </si>
  <si>
    <t>24-25   10,2019</t>
  </si>
  <si>
    <t>1,11,2019</t>
  </si>
  <si>
    <t>30,10,2019</t>
  </si>
  <si>
    <t>28,10,2019</t>
  </si>
  <si>
    <t>4,11,2019</t>
  </si>
  <si>
    <t>7,11,2019</t>
  </si>
  <si>
    <t>11-12  11,2019</t>
  </si>
  <si>
    <t>15,11,2019</t>
  </si>
  <si>
    <t>13,11,2019</t>
  </si>
  <si>
    <t>18-19  11,2019</t>
  </si>
  <si>
    <t>20-21  11,2019</t>
  </si>
  <si>
    <t>Волновахская 2</t>
  </si>
  <si>
    <t>25,11,2019</t>
  </si>
  <si>
    <t>28-29  11,2019</t>
  </si>
  <si>
    <t>26-27  11,2019</t>
  </si>
  <si>
    <t>зачатьевская ош 2</t>
  </si>
  <si>
    <t>29,10,209</t>
  </si>
  <si>
    <t>Кириловская НВК</t>
  </si>
  <si>
    <t>234 стр мат</t>
  </si>
  <si>
    <t>катридж</t>
  </si>
  <si>
    <t>сантех</t>
  </si>
  <si>
    <t xml:space="preserve">вода </t>
  </si>
  <si>
    <t>ВСЕГО</t>
  </si>
  <si>
    <t>З ч авто</t>
  </si>
  <si>
    <t>з ч отоплен</t>
  </si>
  <si>
    <t>диз средства</t>
  </si>
  <si>
    <t>злек з ч</t>
  </si>
  <si>
    <t>ЯНВАРЬ</t>
  </si>
  <si>
    <t>ФЕВРАЛЬ</t>
  </si>
  <si>
    <t>двери</t>
  </si>
  <si>
    <t>насос</t>
  </si>
  <si>
    <t>хоз товары</t>
  </si>
  <si>
    <t>элек обор</t>
  </si>
  <si>
    <t>табличк</t>
  </si>
  <si>
    <t>М А Р Т</t>
  </si>
  <si>
    <t>хоз тов</t>
  </si>
  <si>
    <t>бумага</t>
  </si>
  <si>
    <t>стр мат</t>
  </si>
  <si>
    <t>термо дат</t>
  </si>
  <si>
    <t>мат д поделок</t>
  </si>
  <si>
    <t>эл комф</t>
  </si>
  <si>
    <t>рем канал</t>
  </si>
  <si>
    <t>шв маш</t>
  </si>
  <si>
    <t>билеты</t>
  </si>
  <si>
    <t>АПРЕЛЬ</t>
  </si>
  <si>
    <t>счетчик</t>
  </si>
  <si>
    <t>свар инвент</t>
  </si>
  <si>
    <t>мясорубка</t>
  </si>
  <si>
    <t>рычаг</t>
  </si>
  <si>
    <t>МАЙ</t>
  </si>
  <si>
    <t>насос люки</t>
  </si>
  <si>
    <t>сан тех</t>
  </si>
  <si>
    <t>счет вод</t>
  </si>
  <si>
    <t>печать</t>
  </si>
  <si>
    <t>жалюзи</t>
  </si>
  <si>
    <t>мас сетка</t>
  </si>
  <si>
    <t>бак метал</t>
  </si>
  <si>
    <t>хоод мяс</t>
  </si>
  <si>
    <t>тример газонокосилки</t>
  </si>
  <si>
    <t>спорт форма</t>
  </si>
  <si>
    <t>з/ч авто</t>
  </si>
  <si>
    <t>вода</t>
  </si>
  <si>
    <t>мат поделок</t>
  </si>
  <si>
    <t>свар инвентар</t>
  </si>
  <si>
    <t>насос,люки</t>
  </si>
  <si>
    <t>зарядка аккумул</t>
  </si>
  <si>
    <t>Итого</t>
  </si>
  <si>
    <t>кабель</t>
  </si>
  <si>
    <t>обои клей</t>
  </si>
  <si>
    <t>бойлер</t>
  </si>
  <si>
    <t>тел,прин,мфу</t>
  </si>
  <si>
    <t>стеклопакет</t>
  </si>
  <si>
    <t>ИТОГО</t>
  </si>
  <si>
    <t xml:space="preserve">Итого </t>
  </si>
  <si>
    <t>Волноваська зош 1</t>
  </si>
  <si>
    <t>Волноваська зош 2</t>
  </si>
  <si>
    <t xml:space="preserve">Волноваська зош 3 </t>
  </si>
  <si>
    <t>Волноваська ЗОШ 5</t>
  </si>
  <si>
    <t>Волноваська ЗОШ 4</t>
  </si>
  <si>
    <t>Волноваська ЗОШ 6</t>
  </si>
  <si>
    <t>Волноваська ЗОШ 7</t>
  </si>
  <si>
    <t>Благодатненська ЗОШ</t>
  </si>
  <si>
    <t>Ближненська ЗОШ</t>
  </si>
  <si>
    <t>Рибинська ЗОШ</t>
  </si>
  <si>
    <t>Новотроїцька ЗОШ  2</t>
  </si>
  <si>
    <t>Новотроїцька ЗОШ  4</t>
  </si>
  <si>
    <t>Миколаївська ЗОШ</t>
  </si>
  <si>
    <t>Новогнатівська ЗОШ</t>
  </si>
  <si>
    <t>Донська ЗОШ</t>
  </si>
  <si>
    <t>Дмитріївська ЗОШ</t>
  </si>
  <si>
    <t>Свободненська ЗОШ</t>
  </si>
  <si>
    <t>Прохорівська ЗОШ</t>
  </si>
  <si>
    <t>Стрітенська ЗОШ</t>
  </si>
  <si>
    <t>Прівольненська ЗОШ</t>
  </si>
  <si>
    <t>Сонячна ЗОШ</t>
  </si>
  <si>
    <t>Діанівська ЗОШ</t>
  </si>
  <si>
    <t>Новоолексіївська ЗОШ</t>
  </si>
  <si>
    <t>Володимирівська ЗОШ 1</t>
  </si>
  <si>
    <t>Володимирівська ЗОШ 2</t>
  </si>
  <si>
    <t>Ольгинська ЗОШ</t>
  </si>
  <si>
    <t>Микільська ЗОШ</t>
  </si>
  <si>
    <t>Зачатівська ЗОШ 1</t>
  </si>
  <si>
    <t>Златоустівська ЗОШ</t>
  </si>
  <si>
    <t>Іванівська ЗОШ</t>
  </si>
  <si>
    <t>Вільненська ЗОШ</t>
  </si>
  <si>
    <t>Рівнопільска ЗОШ</t>
  </si>
  <si>
    <t>Єгорівська ЗОШ</t>
  </si>
  <si>
    <t>Петрівська ЗОШ</t>
  </si>
  <si>
    <t>Валер'янівська ЗОШ</t>
  </si>
  <si>
    <t>Степнянська ЗОШ</t>
  </si>
  <si>
    <t>Новоандріївська ЗОШ</t>
  </si>
  <si>
    <t xml:space="preserve">Анадольський НВК </t>
  </si>
  <si>
    <t>Кирилівський НВК</t>
  </si>
  <si>
    <t>Бугаська ЗОШ</t>
  </si>
  <si>
    <t>Чермалицька ЗОШ</t>
  </si>
  <si>
    <t>Андріївська ЗОШ</t>
  </si>
  <si>
    <t>Гранітненська ЗОШ</t>
  </si>
  <si>
    <t>Мирненська ЗОШ</t>
  </si>
  <si>
    <t>Старогнатівська ЗОШ</t>
  </si>
  <si>
    <t>Кам'янська ЗОШ</t>
  </si>
  <si>
    <t xml:space="preserve">Новоселівська ЗОШ </t>
  </si>
  <si>
    <t>Загальний фонд 2018</t>
  </si>
  <si>
    <t>господ. тов,дошки</t>
  </si>
  <si>
    <t>з/ч опалення</t>
  </si>
  <si>
    <t>диз засоби</t>
  </si>
  <si>
    <t>сантехніка</t>
  </si>
  <si>
    <t>табитчка</t>
  </si>
  <si>
    <t>двері</t>
  </si>
  <si>
    <t>рем каналізац</t>
  </si>
  <si>
    <t>ел комфор</t>
  </si>
  <si>
    <t>з/ч електрика</t>
  </si>
  <si>
    <t>папір</t>
  </si>
  <si>
    <t>ст ма з/ч котлів</t>
  </si>
  <si>
    <t>швейні маш</t>
  </si>
  <si>
    <t>м'ясор,холод</t>
  </si>
  <si>
    <t>витяжка</t>
  </si>
  <si>
    <t>ричаг</t>
  </si>
  <si>
    <t>лічильник</t>
  </si>
  <si>
    <t>бак металевий</t>
  </si>
  <si>
    <t>маскітная сітка</t>
  </si>
  <si>
    <t>тонометри</t>
  </si>
  <si>
    <t>дошка д/підлоги</t>
  </si>
  <si>
    <t>посуд</t>
  </si>
  <si>
    <t>пральна маш</t>
  </si>
  <si>
    <t>килим</t>
  </si>
  <si>
    <t>вогнегасники</t>
  </si>
  <si>
    <t>квитки зал транспорт</t>
  </si>
  <si>
    <t>емність д/води,кран,уніт</t>
  </si>
  <si>
    <t>підручники</t>
  </si>
  <si>
    <t>меблі</t>
  </si>
  <si>
    <t>світильник</t>
  </si>
  <si>
    <t>стол / стул</t>
  </si>
  <si>
    <t>фарба</t>
  </si>
  <si>
    <t>шини</t>
  </si>
  <si>
    <t xml:space="preserve">рідина </t>
  </si>
  <si>
    <t>магн пускач</t>
  </si>
  <si>
    <t>баки для сміття</t>
  </si>
  <si>
    <t>муз апаратура</t>
  </si>
  <si>
    <t>акумул батар</t>
  </si>
  <si>
    <t>канцтовари</t>
  </si>
  <si>
    <t>мольберт</t>
  </si>
  <si>
    <t>ліноліум</t>
  </si>
  <si>
    <t>сітка,форма волейбольна</t>
  </si>
  <si>
    <t>гелев шари</t>
  </si>
  <si>
    <t>стінка,шафи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</si>
</sst>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0">
    <font>
      <sz val="10"/>
      <name val="Arial"/>
      <family val="0"/>
    </font>
    <font>
      <u val="single"/>
      <sz val="8.5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17" fontId="0" fillId="0" borderId="0" xfId="0" applyNumberFormat="1" applyAlignment="1">
      <alignment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17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4.140625" style="0" customWidth="1"/>
    <col min="2" max="2" width="24.57421875" style="0" customWidth="1"/>
    <col min="3" max="3" width="22.28125" style="0" customWidth="1"/>
    <col min="4" max="4" width="15.00390625" style="0" customWidth="1"/>
    <col min="5" max="5" width="8.28125" style="0" customWidth="1"/>
    <col min="6" max="6" width="8.00390625" style="0" customWidth="1"/>
    <col min="7" max="7" width="16.28125" style="0" customWidth="1"/>
    <col min="8" max="8" width="23.421875" style="0" customWidth="1"/>
  </cols>
  <sheetData>
    <row r="1" ht="24" customHeight="1">
      <c r="B1" t="s">
        <v>37</v>
      </c>
    </row>
    <row r="2" ht="9.75" customHeight="1"/>
    <row r="3" spans="1:8" ht="25.5">
      <c r="A3" s="1" t="s">
        <v>0</v>
      </c>
      <c r="B3" s="2" t="s">
        <v>20</v>
      </c>
      <c r="C3" s="3" t="s">
        <v>42</v>
      </c>
      <c r="D3" s="3" t="s">
        <v>38</v>
      </c>
      <c r="E3" s="3" t="s">
        <v>39</v>
      </c>
      <c r="F3" s="3" t="s">
        <v>40</v>
      </c>
      <c r="G3" s="3" t="s">
        <v>43</v>
      </c>
      <c r="H3" s="3" t="s">
        <v>44</v>
      </c>
    </row>
    <row r="4" spans="1:8" ht="15.75">
      <c r="A4" s="1">
        <v>1</v>
      </c>
      <c r="B4" s="2" t="s">
        <v>22</v>
      </c>
      <c r="C4" s="3">
        <v>2.173</v>
      </c>
      <c r="D4" s="3">
        <v>20</v>
      </c>
      <c r="E4" s="3">
        <v>81.82</v>
      </c>
      <c r="F4" s="3">
        <v>59.647</v>
      </c>
      <c r="G4" s="3">
        <v>50</v>
      </c>
      <c r="H4" s="3">
        <v>9.647</v>
      </c>
    </row>
    <row r="5" spans="1:8" ht="15.75" customHeight="1">
      <c r="A5" s="1">
        <v>2</v>
      </c>
      <c r="B5" s="2" t="s">
        <v>25</v>
      </c>
      <c r="C5" s="3">
        <v>3.664</v>
      </c>
      <c r="D5" s="3">
        <v>4.96</v>
      </c>
      <c r="E5" s="3">
        <v>14.3</v>
      </c>
      <c r="F5" s="3">
        <v>5.6</v>
      </c>
      <c r="G5" s="3">
        <v>6</v>
      </c>
      <c r="H5" s="3">
        <v>0</v>
      </c>
    </row>
    <row r="6" spans="1:8" ht="15.75">
      <c r="A6" s="1">
        <v>3</v>
      </c>
      <c r="B6" s="2" t="s">
        <v>26</v>
      </c>
      <c r="C6" s="3">
        <v>3.121</v>
      </c>
      <c r="D6" s="3">
        <v>5</v>
      </c>
      <c r="E6" s="3">
        <v>41.9</v>
      </c>
      <c r="F6" s="3">
        <v>33.779</v>
      </c>
      <c r="G6" s="3">
        <v>34</v>
      </c>
      <c r="H6" s="3">
        <v>0</v>
      </c>
    </row>
    <row r="7" spans="1:8" ht="15.75">
      <c r="A7" s="1">
        <v>4</v>
      </c>
      <c r="B7" s="2" t="s">
        <v>7</v>
      </c>
      <c r="C7" s="3">
        <v>8.77</v>
      </c>
      <c r="D7" s="3">
        <v>15.2</v>
      </c>
      <c r="E7" s="3">
        <v>109.3</v>
      </c>
      <c r="F7" s="3">
        <v>85.33</v>
      </c>
      <c r="G7" s="3">
        <v>25</v>
      </c>
      <c r="H7" s="3">
        <v>60.33</v>
      </c>
    </row>
    <row r="8" spans="1:8" ht="15.75">
      <c r="A8" s="1">
        <v>5</v>
      </c>
      <c r="B8" s="2" t="s">
        <v>2</v>
      </c>
      <c r="C8" s="3">
        <v>4.5</v>
      </c>
      <c r="D8" s="3">
        <v>8</v>
      </c>
      <c r="E8" s="3">
        <v>104.8</v>
      </c>
      <c r="F8" s="3">
        <v>92.3</v>
      </c>
      <c r="G8" s="3">
        <v>12.3</v>
      </c>
      <c r="H8" s="3">
        <v>80</v>
      </c>
    </row>
    <row r="9" spans="1:8" ht="15.75">
      <c r="A9" s="1">
        <v>6</v>
      </c>
      <c r="B9" s="2" t="s">
        <v>18</v>
      </c>
      <c r="C9" s="3">
        <v>0</v>
      </c>
      <c r="D9" s="3">
        <v>8.1444</v>
      </c>
      <c r="E9" s="3">
        <v>96.8</v>
      </c>
      <c r="F9" s="3">
        <v>88.65</v>
      </c>
      <c r="G9" s="3">
        <v>40</v>
      </c>
      <c r="H9" s="3">
        <v>48.65</v>
      </c>
    </row>
    <row r="10" spans="1:8" ht="15.75">
      <c r="A10" s="1">
        <v>7</v>
      </c>
      <c r="B10" s="2" t="s">
        <v>27</v>
      </c>
      <c r="C10" s="3">
        <v>9.97</v>
      </c>
      <c r="D10" s="3">
        <v>20.25</v>
      </c>
      <c r="E10" s="3">
        <v>109.6</v>
      </c>
      <c r="F10" s="3">
        <v>79.38</v>
      </c>
      <c r="G10" s="3">
        <v>70</v>
      </c>
      <c r="H10" s="3">
        <v>9.38</v>
      </c>
    </row>
    <row r="11" spans="1:8" ht="15.75">
      <c r="A11" s="1">
        <v>8</v>
      </c>
      <c r="B11" s="2" t="s">
        <v>15</v>
      </c>
      <c r="C11" s="3">
        <v>6.05</v>
      </c>
      <c r="D11" s="3">
        <v>10.16</v>
      </c>
      <c r="E11" s="3">
        <v>66</v>
      </c>
      <c r="F11" s="3">
        <v>49.79</v>
      </c>
      <c r="G11" s="3">
        <v>30</v>
      </c>
      <c r="H11" s="3">
        <v>19.79</v>
      </c>
    </row>
    <row r="12" spans="1:8" ht="15.75">
      <c r="A12" s="1">
        <v>9</v>
      </c>
      <c r="B12" s="2" t="s">
        <v>28</v>
      </c>
      <c r="C12" s="3">
        <v>3.199</v>
      </c>
      <c r="D12" s="3">
        <v>3</v>
      </c>
      <c r="E12" s="3">
        <v>44.9</v>
      </c>
      <c r="F12" s="3">
        <v>38.701</v>
      </c>
      <c r="G12" s="3">
        <v>36.9863</v>
      </c>
      <c r="H12" s="3">
        <v>1.7147</v>
      </c>
    </row>
    <row r="13" spans="1:8" ht="15.75">
      <c r="A13" s="1">
        <v>10</v>
      </c>
      <c r="B13" s="2" t="s">
        <v>29</v>
      </c>
      <c r="C13" s="3">
        <v>0.995</v>
      </c>
      <c r="D13" s="3">
        <v>15.1</v>
      </c>
      <c r="E13" s="3">
        <v>30.5</v>
      </c>
      <c r="F13" s="3">
        <v>14.405</v>
      </c>
      <c r="G13" s="3">
        <v>15</v>
      </c>
      <c r="H13" s="3">
        <v>0</v>
      </c>
    </row>
    <row r="14" spans="1:8" ht="15.75">
      <c r="A14" s="1">
        <v>11</v>
      </c>
      <c r="B14" s="2" t="s">
        <v>30</v>
      </c>
      <c r="C14" s="3">
        <v>5.178</v>
      </c>
      <c r="D14" s="3">
        <v>30.05</v>
      </c>
      <c r="E14" s="3">
        <v>96.8</v>
      </c>
      <c r="F14" s="3">
        <v>61.572</v>
      </c>
      <c r="G14" s="3">
        <v>50</v>
      </c>
      <c r="H14" s="3">
        <v>11.572</v>
      </c>
    </row>
    <row r="15" spans="1:8" ht="15.75">
      <c r="A15" s="1">
        <v>12</v>
      </c>
      <c r="B15" s="2" t="s">
        <v>31</v>
      </c>
      <c r="C15" s="3">
        <v>10.959</v>
      </c>
      <c r="D15" s="3">
        <v>10</v>
      </c>
      <c r="E15" s="3">
        <v>62.2</v>
      </c>
      <c r="F15" s="3">
        <v>41.241</v>
      </c>
      <c r="G15" s="3">
        <v>30</v>
      </c>
      <c r="H15" s="3">
        <v>11.241</v>
      </c>
    </row>
    <row r="16" spans="1:8" ht="15.75">
      <c r="A16" s="1">
        <v>13</v>
      </c>
      <c r="B16" s="2" t="s">
        <v>32</v>
      </c>
      <c r="C16" s="3">
        <v>0</v>
      </c>
      <c r="D16" s="3">
        <v>25.4</v>
      </c>
      <c r="E16" s="3">
        <v>77.1</v>
      </c>
      <c r="F16" s="3">
        <v>51.7</v>
      </c>
      <c r="G16" s="3">
        <v>42.2727</v>
      </c>
      <c r="H16" s="3">
        <v>9.4273</v>
      </c>
    </row>
    <row r="17" spans="1:8" ht="15.75">
      <c r="A17" s="1">
        <v>14</v>
      </c>
      <c r="B17" s="2" t="s">
        <v>17</v>
      </c>
      <c r="C17" s="3">
        <v>4.16</v>
      </c>
      <c r="D17" s="3">
        <v>25.1</v>
      </c>
      <c r="E17" s="3">
        <v>66.7</v>
      </c>
      <c r="F17" s="3">
        <v>37.44</v>
      </c>
      <c r="G17" s="3">
        <v>30</v>
      </c>
      <c r="H17" s="3">
        <v>7.44</v>
      </c>
    </row>
    <row r="18" spans="1:8" ht="15.75">
      <c r="A18" s="1">
        <v>15</v>
      </c>
      <c r="B18" s="2" t="s">
        <v>33</v>
      </c>
      <c r="C18" s="3">
        <v>0</v>
      </c>
      <c r="D18" s="3">
        <v>5.1</v>
      </c>
      <c r="E18" s="3">
        <v>39.4</v>
      </c>
      <c r="F18" s="3">
        <v>34.3</v>
      </c>
      <c r="G18" s="3">
        <v>10</v>
      </c>
      <c r="H18" s="3">
        <v>24.3</v>
      </c>
    </row>
    <row r="19" spans="1:8" ht="15.75">
      <c r="A19" s="1">
        <v>16</v>
      </c>
      <c r="B19" s="2" t="s">
        <v>34</v>
      </c>
      <c r="C19" s="3">
        <v>3.7</v>
      </c>
      <c r="D19" s="3">
        <v>25</v>
      </c>
      <c r="E19" s="3">
        <v>93.4</v>
      </c>
      <c r="F19" s="3">
        <v>64.7</v>
      </c>
      <c r="G19" s="3">
        <v>55</v>
      </c>
      <c r="H19" s="3">
        <v>9.7</v>
      </c>
    </row>
    <row r="20" spans="1:8" ht="15.75">
      <c r="A20" s="1">
        <v>17</v>
      </c>
      <c r="B20" s="2" t="s">
        <v>35</v>
      </c>
      <c r="C20" s="3">
        <v>1.867</v>
      </c>
      <c r="D20" s="3">
        <v>20.05</v>
      </c>
      <c r="E20" s="3">
        <v>55.6</v>
      </c>
      <c r="F20" s="3">
        <v>33.683</v>
      </c>
      <c r="G20" s="3">
        <v>30</v>
      </c>
      <c r="H20" s="3">
        <v>3.683</v>
      </c>
    </row>
    <row r="21" spans="1:8" ht="15.75">
      <c r="A21" s="1"/>
      <c r="B21" s="2" t="s">
        <v>19</v>
      </c>
      <c r="C21" s="3">
        <v>1.355</v>
      </c>
      <c r="D21" s="3">
        <v>0</v>
      </c>
      <c r="E21" s="3">
        <v>4.055</v>
      </c>
      <c r="F21" s="3">
        <v>2.7</v>
      </c>
      <c r="G21" s="3">
        <v>2.7</v>
      </c>
      <c r="H21" s="3">
        <v>0</v>
      </c>
    </row>
    <row r="22" spans="1:8" ht="15.75">
      <c r="A22" s="1"/>
      <c r="B22" s="2" t="s">
        <v>41</v>
      </c>
      <c r="C22" s="3">
        <f aca="true" t="shared" si="0" ref="C22:H22">SUM(C4:C21)</f>
        <v>69.661</v>
      </c>
      <c r="D22" s="3">
        <f t="shared" si="0"/>
        <v>250.5144</v>
      </c>
      <c r="E22" s="3">
        <f t="shared" si="0"/>
        <v>1195.1750000000002</v>
      </c>
      <c r="F22" s="3">
        <f t="shared" si="0"/>
        <v>874.9180000000001</v>
      </c>
      <c r="G22" s="3">
        <f t="shared" si="0"/>
        <v>569.259</v>
      </c>
      <c r="H22" s="3">
        <f t="shared" si="0"/>
        <v>306.875</v>
      </c>
    </row>
    <row r="23" spans="1:2" ht="15.75">
      <c r="A23" s="1"/>
      <c r="B23" s="2"/>
    </row>
    <row r="25" ht="12.75">
      <c r="B25" t="s">
        <v>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0" sqref="G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T2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28125" style="0" customWidth="1"/>
    <col min="2" max="2" width="22.140625" style="0" customWidth="1"/>
    <col min="3" max="3" width="8.421875" style="0" hidden="1" customWidth="1"/>
    <col min="4" max="4" width="7.57421875" style="0" customWidth="1"/>
    <col min="5" max="5" width="9.7109375" style="0" customWidth="1"/>
    <col min="6" max="6" width="12.7109375" style="0" customWidth="1"/>
    <col min="7" max="7" width="4.140625" style="0" customWidth="1"/>
    <col min="8" max="8" width="6.8515625" style="0" customWidth="1"/>
    <col min="9" max="9" width="7.28125" style="0" customWidth="1"/>
    <col min="10" max="10" width="8.28125" style="0" customWidth="1"/>
    <col min="11" max="11" width="7.00390625" style="0" customWidth="1"/>
    <col min="20" max="20" width="11.8515625" style="0" customWidth="1"/>
  </cols>
  <sheetData>
    <row r="2" ht="9.75" customHeight="1"/>
    <row r="3" spans="1:20" ht="48.75" customHeight="1">
      <c r="A3" s="1" t="s">
        <v>0</v>
      </c>
      <c r="B3" s="13" t="s">
        <v>20</v>
      </c>
      <c r="C3" s="16"/>
      <c r="D3" s="16"/>
      <c r="E3" s="17">
        <v>2018</v>
      </c>
      <c r="F3" s="14"/>
      <c r="G3" s="16"/>
      <c r="H3" s="17"/>
      <c r="I3" s="14"/>
      <c r="J3" s="14"/>
      <c r="K3" s="14"/>
      <c r="L3" s="14"/>
      <c r="M3" s="14"/>
      <c r="N3" s="3"/>
      <c r="O3" s="3"/>
      <c r="P3" s="3"/>
      <c r="Q3" s="3"/>
      <c r="R3" s="3"/>
      <c r="S3" s="3"/>
      <c r="T3" s="3"/>
    </row>
    <row r="4" spans="1:20" ht="23.25" customHeight="1">
      <c r="A4" s="1"/>
      <c r="B4" s="2"/>
      <c r="C4" s="15"/>
      <c r="D4" s="15">
        <v>1113</v>
      </c>
      <c r="E4" s="15">
        <v>234</v>
      </c>
      <c r="F4" s="3" t="s">
        <v>180</v>
      </c>
      <c r="G4" s="15"/>
      <c r="H4" s="15"/>
      <c r="I4" s="3"/>
      <c r="J4" s="3"/>
      <c r="K4" s="3"/>
      <c r="L4" s="3"/>
      <c r="M4" s="3"/>
      <c r="N4" s="6"/>
      <c r="O4" s="6"/>
      <c r="P4" s="6"/>
      <c r="Q4" s="6"/>
      <c r="R4" s="6"/>
      <c r="S4" s="6"/>
      <c r="T4" s="6"/>
    </row>
    <row r="5" spans="1:20" ht="15.75">
      <c r="A5" s="4">
        <v>1</v>
      </c>
      <c r="B5" s="5" t="s">
        <v>55</v>
      </c>
      <c r="C5" s="6"/>
      <c r="D5" s="6">
        <v>98049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5.75">
      <c r="A6" s="4">
        <v>2</v>
      </c>
      <c r="B6" s="5" t="s">
        <v>16</v>
      </c>
      <c r="C6" s="6"/>
      <c r="D6" s="6">
        <v>63223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5.75">
      <c r="A7" s="4">
        <v>3</v>
      </c>
      <c r="B7" s="5" t="s">
        <v>59</v>
      </c>
      <c r="C7" s="6"/>
      <c r="D7" s="6">
        <v>148461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5.75">
      <c r="A8" s="4">
        <v>4</v>
      </c>
      <c r="B8" s="5" t="s">
        <v>3</v>
      </c>
      <c r="C8" s="6"/>
      <c r="D8" s="6">
        <v>48247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5.75">
      <c r="A9" s="4">
        <v>5</v>
      </c>
      <c r="B9" s="5" t="s">
        <v>66</v>
      </c>
      <c r="C9" s="6"/>
      <c r="D9" s="6">
        <v>94990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5.75">
      <c r="A10" s="4">
        <v>6</v>
      </c>
      <c r="B10" s="5" t="s">
        <v>67</v>
      </c>
      <c r="C10" s="6"/>
      <c r="D10" s="6">
        <v>14949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5.75">
      <c r="A11" s="4">
        <v>7</v>
      </c>
      <c r="B11" s="5" t="s">
        <v>68</v>
      </c>
      <c r="C11" s="6"/>
      <c r="D11" s="6">
        <v>51762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5.75">
      <c r="A12" s="4">
        <v>8</v>
      </c>
      <c r="B12" s="5" t="s">
        <v>69</v>
      </c>
      <c r="C12" s="6"/>
      <c r="D12" s="6">
        <v>3462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5.75">
      <c r="A13" s="4">
        <v>9</v>
      </c>
      <c r="B13" s="5" t="s">
        <v>70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5.75">
      <c r="A14" s="4">
        <v>10</v>
      </c>
      <c r="B14" s="5" t="s">
        <v>80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5.75">
      <c r="A15" s="4">
        <v>11</v>
      </c>
      <c r="B15" s="5" t="s">
        <v>17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5.75">
      <c r="A16" s="4">
        <v>12</v>
      </c>
      <c r="B16" s="5" t="s">
        <v>81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5.75">
      <c r="A17" s="4">
        <v>13</v>
      </c>
      <c r="B17" s="5" t="s">
        <v>89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5.75">
      <c r="A18" s="4">
        <v>14</v>
      </c>
      <c r="B18" s="5" t="s">
        <v>18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5.75">
      <c r="A19" s="4">
        <v>15</v>
      </c>
      <c r="B19" s="5" t="s">
        <v>90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5.75">
      <c r="A20" s="4">
        <v>16</v>
      </c>
      <c r="B20" s="5" t="s">
        <v>179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5.75">
      <c r="A21" s="4">
        <v>17</v>
      </c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5.75">
      <c r="A22" s="4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5.75">
      <c r="A23" s="4"/>
      <c r="B23" s="5"/>
      <c r="C23" s="6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6"/>
      <c r="O23" s="6"/>
      <c r="P23" s="6"/>
      <c r="Q23" s="6"/>
      <c r="R23" s="6"/>
      <c r="S23" s="6"/>
      <c r="T23" s="6"/>
    </row>
    <row r="24" spans="1:20" ht="15.75">
      <c r="A24" s="4"/>
      <c r="B24" s="5" t="s">
        <v>109</v>
      </c>
      <c r="C24" s="6"/>
      <c r="D24" s="6"/>
      <c r="E24" s="6"/>
      <c r="F24" s="6"/>
      <c r="G24" s="6"/>
      <c r="H24" s="6"/>
      <c r="I24" s="6"/>
      <c r="J24" s="6"/>
      <c r="K24" s="18"/>
      <c r="L24" s="18"/>
      <c r="M24" s="18"/>
      <c r="N24" s="6"/>
      <c r="O24" s="6"/>
      <c r="P24" s="6"/>
      <c r="Q24" s="6"/>
      <c r="R24" s="6"/>
      <c r="S24" s="6"/>
      <c r="T24" s="6"/>
    </row>
    <row r="25" ht="12.75">
      <c r="R25" s="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:IV23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20.00390625" style="0" customWidth="1"/>
  </cols>
  <sheetData>
    <row r="1" ht="12.75">
      <c r="B1" t="s">
        <v>135</v>
      </c>
    </row>
    <row r="2" ht="9.75" customHeight="1"/>
    <row r="3" spans="1:6" ht="15.75">
      <c r="A3" s="4"/>
      <c r="B3" s="5"/>
      <c r="C3" s="6" t="s">
        <v>136</v>
      </c>
      <c r="D3" s="6"/>
      <c r="E3" s="6"/>
      <c r="F3" s="6"/>
    </row>
    <row r="4" spans="1:6" ht="15.75">
      <c r="A4" s="4">
        <v>1</v>
      </c>
      <c r="B4" s="5" t="s">
        <v>22</v>
      </c>
      <c r="C4" s="6"/>
      <c r="D4" s="6"/>
      <c r="E4" s="6"/>
      <c r="F4" s="6"/>
    </row>
    <row r="5" spans="1:6" ht="15.75">
      <c r="A5" s="4">
        <v>2</v>
      </c>
      <c r="B5" s="5" t="s">
        <v>21</v>
      </c>
      <c r="C5" s="6"/>
      <c r="D5" s="6"/>
      <c r="E5" s="6"/>
      <c r="F5" s="6"/>
    </row>
    <row r="6" spans="1:6" ht="15.75">
      <c r="A6" s="4">
        <v>3</v>
      </c>
      <c r="B6" s="5" t="s">
        <v>6</v>
      </c>
      <c r="C6" s="6"/>
      <c r="D6" s="6"/>
      <c r="E6" s="6"/>
      <c r="F6" s="6"/>
    </row>
    <row r="7" spans="1:6" ht="15.75">
      <c r="A7" s="4">
        <v>4</v>
      </c>
      <c r="B7" s="5" t="s">
        <v>7</v>
      </c>
      <c r="C7" s="6"/>
      <c r="D7" s="6"/>
      <c r="E7" s="6"/>
      <c r="F7" s="6"/>
    </row>
    <row r="8" spans="1:6" ht="15.75">
      <c r="A8" s="4">
        <v>5</v>
      </c>
      <c r="B8" s="5" t="s">
        <v>2</v>
      </c>
      <c r="C8" s="6"/>
      <c r="D8" s="6"/>
      <c r="E8" s="6"/>
      <c r="F8" s="6"/>
    </row>
    <row r="9" spans="1:6" ht="15.75">
      <c r="A9" s="4">
        <v>6</v>
      </c>
      <c r="B9" s="5" t="s">
        <v>8</v>
      </c>
      <c r="C9" s="6"/>
      <c r="D9" s="6"/>
      <c r="E9" s="6"/>
      <c r="F9" s="6"/>
    </row>
    <row r="10" spans="1:6" ht="15.75">
      <c r="A10" s="4">
        <v>7</v>
      </c>
      <c r="B10" s="5" t="s">
        <v>9</v>
      </c>
      <c r="C10" s="6"/>
      <c r="D10" s="6"/>
      <c r="E10" s="6"/>
      <c r="F10" s="6"/>
    </row>
    <row r="11" spans="1:6" ht="15.75">
      <c r="A11" s="4">
        <v>8</v>
      </c>
      <c r="B11" s="5" t="s">
        <v>3</v>
      </c>
      <c r="C11" s="6"/>
      <c r="D11" s="6"/>
      <c r="E11" s="6"/>
      <c r="F11" s="6"/>
    </row>
    <row r="12" spans="1:6" ht="15.75">
      <c r="A12" s="4">
        <v>9</v>
      </c>
      <c r="B12" s="5" t="s">
        <v>10</v>
      </c>
      <c r="C12" s="6"/>
      <c r="D12" s="6"/>
      <c r="E12" s="6"/>
      <c r="F12" s="6"/>
    </row>
    <row r="13" spans="1:6" ht="15.75">
      <c r="A13" s="4">
        <v>10</v>
      </c>
      <c r="B13" s="5" t="s">
        <v>127</v>
      </c>
      <c r="C13" s="6"/>
      <c r="D13" s="6"/>
      <c r="E13" s="6"/>
      <c r="F13" s="6"/>
    </row>
    <row r="14" spans="1:6" ht="15.75">
      <c r="A14" s="4">
        <v>11</v>
      </c>
      <c r="B14" s="5" t="s">
        <v>5</v>
      </c>
      <c r="C14" s="6"/>
      <c r="D14" s="6"/>
      <c r="E14" s="6"/>
      <c r="F14" s="6"/>
    </row>
    <row r="15" spans="1:6" ht="15.75">
      <c r="A15" s="4">
        <v>12</v>
      </c>
      <c r="B15" s="5" t="s">
        <v>128</v>
      </c>
      <c r="C15" s="6"/>
      <c r="D15" s="6"/>
      <c r="E15" s="6"/>
      <c r="F15" s="6"/>
    </row>
    <row r="16" spans="1:6" ht="15.75">
      <c r="A16" s="4">
        <v>13</v>
      </c>
      <c r="B16" s="5" t="s">
        <v>11</v>
      </c>
      <c r="C16" s="6"/>
      <c r="D16" s="6"/>
      <c r="E16" s="6"/>
      <c r="F16" s="6"/>
    </row>
    <row r="17" spans="1:6" ht="15.75">
      <c r="A17" s="4">
        <v>14</v>
      </c>
      <c r="B17" s="5" t="s">
        <v>1</v>
      </c>
      <c r="C17" s="6"/>
      <c r="D17" s="6"/>
      <c r="E17" s="6"/>
      <c r="F17" s="6"/>
    </row>
    <row r="18" spans="1:6" ht="15.75">
      <c r="A18" s="4">
        <v>15</v>
      </c>
      <c r="B18" s="5" t="s">
        <v>16</v>
      </c>
      <c r="C18" s="6"/>
      <c r="D18" s="6"/>
      <c r="E18" s="6"/>
      <c r="F18" s="6"/>
    </row>
    <row r="19" spans="1:6" ht="15.75">
      <c r="A19" s="4">
        <v>16</v>
      </c>
      <c r="B19" s="5" t="s">
        <v>34</v>
      </c>
      <c r="C19" s="6"/>
      <c r="D19" s="6"/>
      <c r="E19" s="6"/>
      <c r="F19" s="6"/>
    </row>
    <row r="20" spans="1:6" ht="15.75">
      <c r="A20" s="4">
        <v>17</v>
      </c>
      <c r="B20" s="5" t="s">
        <v>12</v>
      </c>
      <c r="C20" s="6"/>
      <c r="D20" s="6"/>
      <c r="E20" s="6"/>
      <c r="F20" s="6"/>
    </row>
    <row r="21" spans="1:6" ht="15.75">
      <c r="A21" s="4">
        <v>18</v>
      </c>
      <c r="B21" s="5" t="s">
        <v>129</v>
      </c>
      <c r="C21" s="6"/>
      <c r="D21" s="6"/>
      <c r="E21" s="6"/>
      <c r="F21" s="6"/>
    </row>
    <row r="22" spans="1:6" ht="15.75">
      <c r="A22" s="4"/>
      <c r="B22" s="5"/>
      <c r="C22" s="6"/>
      <c r="D22" s="6"/>
      <c r="E22" s="6"/>
      <c r="F22" s="6"/>
    </row>
    <row r="23" spans="1:6" ht="15.75">
      <c r="A23" s="4"/>
      <c r="B23" s="5" t="s">
        <v>36</v>
      </c>
      <c r="C23" s="6"/>
      <c r="D23" s="6"/>
      <c r="E23" s="6"/>
      <c r="F23" s="6"/>
    </row>
    <row r="24" spans="1:6" ht="15.75">
      <c r="A24" s="4"/>
      <c r="B24" s="5"/>
      <c r="C24" s="6"/>
      <c r="D24" s="6"/>
      <c r="E24" s="6"/>
      <c r="F24" s="6"/>
    </row>
    <row r="25" ht="15.75">
      <c r="B2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I21" sqref="I21"/>
    </sheetView>
  </sheetViews>
  <sheetFormatPr defaultColWidth="9.140625" defaultRowHeight="12.75"/>
  <cols>
    <col min="2" max="2" width="18.7109375" style="0" customWidth="1"/>
    <col min="3" max="3" width="16.57421875" style="0" customWidth="1"/>
  </cols>
  <sheetData>
    <row r="1" ht="12.75">
      <c r="B1" t="s">
        <v>152</v>
      </c>
    </row>
    <row r="2" ht="9.75" customHeight="1"/>
    <row r="3" spans="1:6" ht="15.75">
      <c r="A3" s="4"/>
      <c r="B3" s="5"/>
      <c r="C3" s="6"/>
      <c r="D3" s="6"/>
      <c r="E3" s="6"/>
      <c r="F3" s="6"/>
    </row>
    <row r="4" spans="1:6" ht="15.75">
      <c r="A4" s="4">
        <v>1</v>
      </c>
      <c r="B4" s="5" t="s">
        <v>2</v>
      </c>
      <c r="C4" s="6" t="s">
        <v>159</v>
      </c>
      <c r="D4" s="6"/>
      <c r="E4" s="6"/>
      <c r="F4" s="6"/>
    </row>
    <row r="5" spans="1:6" ht="15.75">
      <c r="A5" s="4">
        <v>2</v>
      </c>
      <c r="B5" s="5" t="s">
        <v>153</v>
      </c>
      <c r="C5" s="6" t="s">
        <v>160</v>
      </c>
      <c r="D5" s="6"/>
      <c r="E5" s="6"/>
      <c r="F5" s="6"/>
    </row>
    <row r="6" spans="1:6" ht="15.75">
      <c r="A6" s="4">
        <v>3</v>
      </c>
      <c r="B6" s="5" t="s">
        <v>154</v>
      </c>
      <c r="C6" s="6" t="s">
        <v>161</v>
      </c>
      <c r="D6" s="6"/>
      <c r="E6" s="6"/>
      <c r="F6" s="6"/>
    </row>
    <row r="7" spans="1:6" ht="15.75">
      <c r="A7" s="4">
        <v>4</v>
      </c>
      <c r="B7" s="5" t="s">
        <v>70</v>
      </c>
      <c r="C7" s="6" t="s">
        <v>162</v>
      </c>
      <c r="D7" s="6"/>
      <c r="E7" s="6"/>
      <c r="F7" s="6"/>
    </row>
    <row r="8" spans="1:6" ht="15.75">
      <c r="A8" s="4">
        <v>5</v>
      </c>
      <c r="B8" s="5" t="s">
        <v>69</v>
      </c>
      <c r="C8" s="6" t="s">
        <v>163</v>
      </c>
      <c r="D8" s="6"/>
      <c r="E8" s="6"/>
      <c r="F8" s="6"/>
    </row>
    <row r="9" spans="1:6" ht="15.75">
      <c r="A9" s="4">
        <v>6</v>
      </c>
      <c r="B9" s="5" t="s">
        <v>67</v>
      </c>
      <c r="C9" s="6" t="s">
        <v>164</v>
      </c>
      <c r="D9" s="6"/>
      <c r="E9" s="6"/>
      <c r="F9" s="6"/>
    </row>
    <row r="10" spans="1:6" ht="15.75">
      <c r="A10" s="4">
        <v>7</v>
      </c>
      <c r="B10" s="5" t="s">
        <v>17</v>
      </c>
      <c r="C10" s="6" t="s">
        <v>165</v>
      </c>
      <c r="D10" s="6"/>
      <c r="E10" s="6"/>
      <c r="F10" s="6"/>
    </row>
    <row r="11" spans="1:6" ht="15.75">
      <c r="A11" s="4">
        <v>8</v>
      </c>
      <c r="B11" s="5" t="s">
        <v>80</v>
      </c>
      <c r="C11" s="6" t="s">
        <v>166</v>
      </c>
      <c r="D11" s="6"/>
      <c r="E11" s="6"/>
      <c r="F11" s="6"/>
    </row>
    <row r="12" spans="1:6" ht="15.75">
      <c r="A12" s="4">
        <v>9</v>
      </c>
      <c r="B12" s="5" t="s">
        <v>81</v>
      </c>
      <c r="C12" s="6" t="s">
        <v>167</v>
      </c>
      <c r="D12" s="6"/>
      <c r="E12" s="6"/>
      <c r="F12" s="6"/>
    </row>
    <row r="13" spans="1:6" ht="15.75">
      <c r="A13" s="4">
        <v>10</v>
      </c>
      <c r="B13" s="5" t="s">
        <v>68</v>
      </c>
      <c r="C13" s="6" t="s">
        <v>168</v>
      </c>
      <c r="D13" s="6"/>
      <c r="E13" s="6"/>
      <c r="F13" s="6"/>
    </row>
    <row r="14" spans="1:6" ht="15.75">
      <c r="A14" s="4">
        <v>11</v>
      </c>
      <c r="B14" s="5" t="s">
        <v>84</v>
      </c>
      <c r="C14" s="6" t="s">
        <v>169</v>
      </c>
      <c r="D14" s="6"/>
      <c r="E14" s="6"/>
      <c r="F14" s="6"/>
    </row>
    <row r="15" spans="1:6" ht="15.75">
      <c r="A15" s="4">
        <v>12</v>
      </c>
      <c r="B15" s="5" t="s">
        <v>15</v>
      </c>
      <c r="C15" s="6" t="s">
        <v>170</v>
      </c>
      <c r="D15" s="6"/>
      <c r="E15" s="6"/>
      <c r="F15" s="6"/>
    </row>
    <row r="16" spans="1:6" ht="15.75">
      <c r="A16" s="4">
        <v>13</v>
      </c>
      <c r="B16" s="5" t="s">
        <v>66</v>
      </c>
      <c r="C16" s="6" t="s">
        <v>171</v>
      </c>
      <c r="D16" s="6"/>
      <c r="E16" s="6"/>
      <c r="F16" s="6"/>
    </row>
    <row r="17" spans="1:6" ht="15.75">
      <c r="A17" s="4">
        <v>14</v>
      </c>
      <c r="B17" s="5" t="s">
        <v>155</v>
      </c>
      <c r="C17" s="6" t="s">
        <v>172</v>
      </c>
      <c r="D17" s="6"/>
      <c r="E17" s="6"/>
      <c r="F17" s="6"/>
    </row>
    <row r="18" spans="1:6" ht="15.75">
      <c r="A18" s="4">
        <v>15</v>
      </c>
      <c r="B18" s="5" t="s">
        <v>156</v>
      </c>
      <c r="C18" s="6" t="s">
        <v>174</v>
      </c>
      <c r="D18" s="6"/>
      <c r="E18" s="6"/>
      <c r="F18" s="6"/>
    </row>
    <row r="19" spans="1:6" ht="15.75">
      <c r="A19" s="4">
        <v>16</v>
      </c>
      <c r="B19" s="5" t="s">
        <v>157</v>
      </c>
      <c r="C19" s="6" t="s">
        <v>175</v>
      </c>
      <c r="D19" s="6"/>
      <c r="E19" s="6"/>
      <c r="F19" s="6"/>
    </row>
    <row r="20" spans="1:6" ht="15.75">
      <c r="A20" s="4">
        <v>17</v>
      </c>
      <c r="B20" s="5" t="s">
        <v>158</v>
      </c>
      <c r="C20" s="19">
        <v>16.102019</v>
      </c>
      <c r="D20" s="6"/>
      <c r="E20" s="6"/>
      <c r="F20" s="6"/>
    </row>
    <row r="21" spans="1:6" ht="15.75">
      <c r="A21" s="4">
        <v>18</v>
      </c>
      <c r="B21" s="5" t="s">
        <v>173</v>
      </c>
      <c r="C21" s="6" t="s">
        <v>176</v>
      </c>
      <c r="D21" s="6"/>
      <c r="E21" s="6"/>
      <c r="F21" s="6"/>
    </row>
    <row r="22" spans="1:6" ht="15.75">
      <c r="A22" s="4">
        <v>19</v>
      </c>
      <c r="B22" s="5" t="s">
        <v>177</v>
      </c>
      <c r="C22" s="6" t="s">
        <v>178</v>
      </c>
      <c r="D22" s="6"/>
      <c r="E22" s="6"/>
      <c r="F22" s="6"/>
    </row>
    <row r="23" spans="1:6" ht="15.75">
      <c r="A23" s="4"/>
      <c r="B23" s="5"/>
      <c r="C23" s="6"/>
      <c r="D23" s="6"/>
      <c r="E23" s="6"/>
      <c r="F23" s="6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:IV54"/>
    </sheetView>
  </sheetViews>
  <sheetFormatPr defaultColWidth="9.140625" defaultRowHeight="12.75"/>
  <cols>
    <col min="1" max="1" width="5.421875" style="0" customWidth="1"/>
    <col min="2" max="2" width="22.28125" style="0" customWidth="1"/>
    <col min="3" max="3" width="9.140625" style="0" customWidth="1"/>
    <col min="4" max="4" width="0.13671875" style="0" customWidth="1"/>
    <col min="5" max="5" width="12.8515625" style="0" customWidth="1"/>
    <col min="6" max="6" width="13.421875" style="0" customWidth="1"/>
    <col min="7" max="7" width="10.57421875" style="0" customWidth="1"/>
  </cols>
  <sheetData>
    <row r="1" ht="12.75">
      <c r="E1" s="12" t="s">
        <v>190</v>
      </c>
    </row>
    <row r="2" ht="9.75" customHeight="1"/>
    <row r="3" spans="1:13" ht="48.75" customHeight="1">
      <c r="A3" s="1" t="s">
        <v>0</v>
      </c>
      <c r="B3" s="13" t="s">
        <v>20</v>
      </c>
      <c r="C3" s="3" t="s">
        <v>185</v>
      </c>
      <c r="D3" s="3"/>
      <c r="E3" s="3" t="s">
        <v>191</v>
      </c>
      <c r="F3" s="3" t="s">
        <v>192</v>
      </c>
      <c r="G3" s="3" t="s">
        <v>193</v>
      </c>
      <c r="H3" s="3" t="s">
        <v>194</v>
      </c>
      <c r="I3" s="3" t="s">
        <v>183</v>
      </c>
      <c r="J3" s="3" t="s">
        <v>181</v>
      </c>
      <c r="K3" s="3" t="s">
        <v>195</v>
      </c>
      <c r="L3" s="3"/>
      <c r="M3" s="3" t="s">
        <v>184</v>
      </c>
    </row>
    <row r="4" spans="1:13" ht="15.75">
      <c r="A4" s="4">
        <v>1</v>
      </c>
      <c r="B4" s="5" t="s">
        <v>54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>
      <c r="A5" s="4">
        <v>2</v>
      </c>
      <c r="B5" s="5" t="s">
        <v>55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>
      <c r="A6" s="4">
        <v>3</v>
      </c>
      <c r="B6" s="5" t="s">
        <v>56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5.75">
      <c r="A7" s="4">
        <v>4</v>
      </c>
      <c r="B7" s="5" t="s">
        <v>16</v>
      </c>
      <c r="C7" s="6"/>
      <c r="D7" s="6"/>
      <c r="E7" s="6"/>
      <c r="F7" s="6">
        <v>2200</v>
      </c>
      <c r="G7" s="6"/>
      <c r="H7" s="6"/>
      <c r="I7" s="6"/>
      <c r="J7" s="6"/>
      <c r="K7" s="6"/>
      <c r="L7" s="6"/>
      <c r="M7" s="6">
        <v>2200</v>
      </c>
    </row>
    <row r="8" spans="1:13" ht="15.75">
      <c r="A8" s="4">
        <v>5</v>
      </c>
      <c r="B8" s="5" t="s">
        <v>57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.75">
      <c r="A9" s="4">
        <v>6</v>
      </c>
      <c r="B9" s="5" t="s">
        <v>58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.75">
      <c r="A10" s="4">
        <v>7</v>
      </c>
      <c r="B10" s="5" t="s">
        <v>59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.75">
      <c r="A11" s="4">
        <v>8</v>
      </c>
      <c r="B11" s="5" t="s">
        <v>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.75">
      <c r="A12" s="4">
        <v>9</v>
      </c>
      <c r="B12" s="5" t="s">
        <v>60</v>
      </c>
      <c r="C12" s="6"/>
      <c r="D12" s="6"/>
      <c r="E12" s="6"/>
      <c r="F12" s="6">
        <v>1700</v>
      </c>
      <c r="G12" s="6"/>
      <c r="H12" s="6"/>
      <c r="I12" s="6"/>
      <c r="J12" s="6"/>
      <c r="K12" s="6"/>
      <c r="L12" s="6"/>
      <c r="M12" s="6">
        <v>1700</v>
      </c>
    </row>
    <row r="13" spans="1:13" ht="15.75">
      <c r="A13" s="4">
        <v>10</v>
      </c>
      <c r="B13" s="5" t="s">
        <v>61</v>
      </c>
      <c r="C13" s="6"/>
      <c r="D13" s="6"/>
      <c r="E13" s="6"/>
      <c r="F13" s="6"/>
      <c r="G13" s="6"/>
      <c r="H13" s="6"/>
      <c r="I13" s="6"/>
      <c r="J13" s="6">
        <v>685</v>
      </c>
      <c r="K13" s="6"/>
      <c r="L13" s="6"/>
      <c r="M13" s="6">
        <v>685</v>
      </c>
    </row>
    <row r="14" spans="1:13" ht="15.75">
      <c r="A14" s="4">
        <v>11</v>
      </c>
      <c r="B14" s="5" t="s">
        <v>62</v>
      </c>
      <c r="C14" s="6"/>
      <c r="D14" s="6"/>
      <c r="E14" s="6"/>
      <c r="F14" s="6"/>
      <c r="G14" s="6"/>
      <c r="H14" s="6">
        <v>1128.5</v>
      </c>
      <c r="I14" s="6"/>
      <c r="J14" s="6"/>
      <c r="K14" s="6"/>
      <c r="L14" s="6"/>
      <c r="M14" s="6">
        <v>1128.5</v>
      </c>
    </row>
    <row r="15" spans="1:13" ht="15.75">
      <c r="A15" s="4">
        <v>12</v>
      </c>
      <c r="B15" s="5" t="s">
        <v>63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.75">
      <c r="A16" s="4">
        <v>13</v>
      </c>
      <c r="B16" s="5" t="s">
        <v>64</v>
      </c>
      <c r="C16" s="6"/>
      <c r="D16" s="6"/>
      <c r="E16" s="6"/>
      <c r="F16" s="6"/>
      <c r="G16" s="6"/>
      <c r="H16" s="6"/>
      <c r="I16" s="6"/>
      <c r="J16" s="6"/>
      <c r="K16" s="6">
        <v>165</v>
      </c>
      <c r="L16" s="6"/>
      <c r="M16" s="6">
        <v>165</v>
      </c>
    </row>
    <row r="17" spans="1:13" ht="15.75">
      <c r="A17" s="4">
        <v>14</v>
      </c>
      <c r="B17" s="5" t="s">
        <v>65</v>
      </c>
      <c r="C17" s="6"/>
      <c r="D17" s="6"/>
      <c r="E17" s="6"/>
      <c r="F17" s="6"/>
      <c r="G17" s="6"/>
      <c r="H17" s="6">
        <v>2840</v>
      </c>
      <c r="I17" s="6"/>
      <c r="J17" s="6"/>
      <c r="K17" s="6"/>
      <c r="L17" s="6"/>
      <c r="M17" s="6">
        <v>2840</v>
      </c>
    </row>
    <row r="18" spans="1:13" ht="15.75">
      <c r="A18" s="4">
        <v>15</v>
      </c>
      <c r="B18" s="5" t="s">
        <v>66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.75">
      <c r="A19" s="4">
        <v>16</v>
      </c>
      <c r="B19" s="5" t="s">
        <v>67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.75">
      <c r="A20" s="4">
        <v>17</v>
      </c>
      <c r="B20" s="5" t="s">
        <v>68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.75">
      <c r="A21" s="4">
        <v>18</v>
      </c>
      <c r="B21" s="5" t="s">
        <v>69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.75">
      <c r="A22" s="4">
        <v>19</v>
      </c>
      <c r="B22" s="5" t="s">
        <v>70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.75">
      <c r="A23" s="4">
        <v>20</v>
      </c>
      <c r="B23" s="5" t="s">
        <v>71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.75">
      <c r="A24" s="4">
        <v>21</v>
      </c>
      <c r="B24" s="8" t="s">
        <v>35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5.75">
      <c r="A25" s="4">
        <v>22</v>
      </c>
      <c r="B25" s="5" t="s">
        <v>31</v>
      </c>
      <c r="C25" s="6"/>
      <c r="D25" s="6"/>
      <c r="E25" s="6"/>
      <c r="F25" s="6">
        <v>1700</v>
      </c>
      <c r="G25" s="6">
        <v>804</v>
      </c>
      <c r="H25" s="6"/>
      <c r="I25" s="6"/>
      <c r="J25" s="6"/>
      <c r="K25" s="6"/>
      <c r="L25" s="6"/>
      <c r="M25" s="6">
        <v>2504</v>
      </c>
    </row>
    <row r="26" spans="1:13" ht="15.75">
      <c r="A26" s="4">
        <v>23</v>
      </c>
      <c r="B26" s="5" t="s">
        <v>25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.75">
      <c r="A27" s="4">
        <v>24</v>
      </c>
      <c r="B27" s="5" t="s">
        <v>72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.75">
      <c r="A28" s="4">
        <v>25</v>
      </c>
      <c r="B28" s="5" t="s">
        <v>73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5.75">
      <c r="A29" s="4">
        <v>26</v>
      </c>
      <c r="B29" s="5" t="s">
        <v>74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5.75">
      <c r="A30" s="4">
        <v>27</v>
      </c>
      <c r="B30" s="5" t="s">
        <v>75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5.75">
      <c r="A31" s="4">
        <v>28</v>
      </c>
      <c r="B31" s="5" t="s">
        <v>76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.75">
      <c r="A32" s="4">
        <v>29</v>
      </c>
      <c r="B32" s="5" t="s">
        <v>28</v>
      </c>
      <c r="C32" s="6"/>
      <c r="D32" s="6"/>
      <c r="E32" s="6"/>
      <c r="F32" s="6"/>
      <c r="G32" s="6"/>
      <c r="H32" s="6"/>
      <c r="I32" s="6">
        <v>980.1</v>
      </c>
      <c r="J32" s="6"/>
      <c r="K32" s="6"/>
      <c r="L32" s="6"/>
      <c r="M32" s="6">
        <v>980.1</v>
      </c>
    </row>
    <row r="33" spans="1:13" ht="15.75">
      <c r="A33" s="4">
        <v>30</v>
      </c>
      <c r="B33" s="5" t="s">
        <v>30</v>
      </c>
      <c r="C33" s="6"/>
      <c r="D33" s="6"/>
      <c r="E33" s="6">
        <v>42155.3</v>
      </c>
      <c r="F33" s="6"/>
      <c r="G33" s="6"/>
      <c r="H33" s="6"/>
      <c r="I33" s="6"/>
      <c r="J33" s="6"/>
      <c r="K33" s="6"/>
      <c r="L33" s="6"/>
      <c r="M33" s="6">
        <v>42155.3</v>
      </c>
    </row>
    <row r="34" spans="1:13" ht="15.75">
      <c r="A34" s="4">
        <v>31</v>
      </c>
      <c r="B34" s="5" t="s">
        <v>77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5.75">
      <c r="A35" s="4">
        <v>32</v>
      </c>
      <c r="B35" s="5" t="s">
        <v>78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5.75">
      <c r="A36" s="4">
        <v>33</v>
      </c>
      <c r="B36" s="5" t="s">
        <v>79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5.75">
      <c r="A37" s="4">
        <v>34</v>
      </c>
      <c r="B37" s="5" t="s">
        <v>32</v>
      </c>
      <c r="C37" s="6">
        <v>2000</v>
      </c>
      <c r="D37" s="6"/>
      <c r="E37" s="6"/>
      <c r="F37" s="6"/>
      <c r="G37" s="6"/>
      <c r="H37" s="6"/>
      <c r="I37" s="6"/>
      <c r="J37" s="6"/>
      <c r="K37" s="6"/>
      <c r="L37" s="6"/>
      <c r="M37" s="6">
        <v>2000</v>
      </c>
    </row>
    <row r="38" spans="1:13" ht="15.75">
      <c r="A38" s="4">
        <v>35</v>
      </c>
      <c r="B38" s="5" t="s">
        <v>80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5.75">
      <c r="A39" s="4">
        <v>36</v>
      </c>
      <c r="B39" s="5" t="s">
        <v>17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5.75">
      <c r="A40" s="4">
        <v>37</v>
      </c>
      <c r="B40" s="5" t="s">
        <v>81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5.75">
      <c r="A41" s="4">
        <v>38</v>
      </c>
      <c r="B41" s="5" t="s">
        <v>82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5.75">
      <c r="A42" s="4">
        <v>39</v>
      </c>
      <c r="B42" s="5" t="s">
        <v>83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5.75">
      <c r="A43" s="4">
        <v>40</v>
      </c>
      <c r="B43" s="5" t="s">
        <v>84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5.75">
      <c r="A44" s="4">
        <v>41</v>
      </c>
      <c r="B44" s="5" t="s">
        <v>85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.75">
      <c r="A45" s="4">
        <v>42</v>
      </c>
      <c r="B45" s="5" t="s">
        <v>86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5.75">
      <c r="A46" s="4">
        <v>43</v>
      </c>
      <c r="B46" s="5" t="s">
        <v>87</v>
      </c>
      <c r="C46" s="6"/>
      <c r="D46" s="6"/>
      <c r="E46" s="6"/>
      <c r="F46" s="6"/>
      <c r="G46" s="6"/>
      <c r="H46" s="6">
        <v>502</v>
      </c>
      <c r="I46" s="6"/>
      <c r="J46" s="6"/>
      <c r="K46" s="6"/>
      <c r="L46" s="6"/>
      <c r="M46" s="6">
        <v>502</v>
      </c>
    </row>
    <row r="47" spans="1:13" ht="15.75">
      <c r="A47" s="4">
        <v>44</v>
      </c>
      <c r="B47" s="5" t="s">
        <v>88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5.75">
      <c r="A48" s="4">
        <v>45</v>
      </c>
      <c r="B48" s="5" t="s">
        <v>27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5.75">
      <c r="A49" s="4">
        <v>46</v>
      </c>
      <c r="B49" s="5" t="s">
        <v>89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5.75">
      <c r="A50" s="4">
        <v>47</v>
      </c>
      <c r="B50" s="5" t="s">
        <v>18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5.75">
      <c r="A51" s="4">
        <v>48</v>
      </c>
      <c r="B51" s="5" t="s">
        <v>90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5.75">
      <c r="A52" s="4">
        <v>49</v>
      </c>
      <c r="B52" s="5" t="s">
        <v>91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5.75">
      <c r="A53" s="4"/>
      <c r="B53" s="5" t="s">
        <v>98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5.75">
      <c r="A54" s="4"/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>
        <f>SUM(M5:M53)</f>
        <v>56859.9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1" sqref="A1:IV54"/>
    </sheetView>
  </sheetViews>
  <sheetFormatPr defaultColWidth="9.140625" defaultRowHeight="12.75"/>
  <cols>
    <col min="1" max="1" width="5.28125" style="0" customWidth="1"/>
    <col min="2" max="2" width="19.7109375" style="0" customWidth="1"/>
    <col min="3" max="3" width="8.421875" style="0" customWidth="1"/>
    <col min="4" max="4" width="9.140625" style="0" hidden="1" customWidth="1"/>
    <col min="6" max="6" width="7.8515625" style="0" customWidth="1"/>
  </cols>
  <sheetData>
    <row r="1" ht="12.75">
      <c r="E1" s="12" t="s">
        <v>196</v>
      </c>
    </row>
    <row r="2" ht="9.75" customHeight="1"/>
    <row r="3" spans="1:15" ht="48.75" customHeight="1">
      <c r="A3" s="1" t="s">
        <v>0</v>
      </c>
      <c r="B3" s="13" t="s">
        <v>20</v>
      </c>
      <c r="C3" s="3" t="s">
        <v>185</v>
      </c>
      <c r="D3" s="3"/>
      <c r="E3" s="3" t="s">
        <v>201</v>
      </c>
      <c r="F3" s="3" t="s">
        <v>197</v>
      </c>
      <c r="G3" s="3" t="s">
        <v>203</v>
      </c>
      <c r="H3" s="3" t="s">
        <v>202</v>
      </c>
      <c r="I3" s="3" t="s">
        <v>183</v>
      </c>
      <c r="J3" s="3" t="s">
        <v>200</v>
      </c>
      <c r="K3" s="3" t="s">
        <v>198</v>
      </c>
      <c r="L3" s="3" t="s">
        <v>199</v>
      </c>
      <c r="M3" s="3" t="s">
        <v>204</v>
      </c>
      <c r="N3" s="3" t="s">
        <v>205</v>
      </c>
      <c r="O3" s="3" t="s">
        <v>184</v>
      </c>
    </row>
    <row r="4" spans="1:15" ht="15.75">
      <c r="A4" s="4">
        <v>1</v>
      </c>
      <c r="B4" s="5" t="s">
        <v>54</v>
      </c>
      <c r="C4" s="6"/>
      <c r="D4" s="6"/>
      <c r="E4" s="6">
        <v>406</v>
      </c>
      <c r="F4" s="6"/>
      <c r="G4" s="6"/>
      <c r="H4" s="6"/>
      <c r="I4" s="6"/>
      <c r="J4" s="6"/>
      <c r="K4" s="6">
        <v>1980</v>
      </c>
      <c r="L4" s="6"/>
      <c r="M4" s="6">
        <v>5796</v>
      </c>
      <c r="N4" s="6"/>
      <c r="O4" s="6">
        <f>E4+K4+M4</f>
        <v>8182</v>
      </c>
    </row>
    <row r="5" spans="1:15" ht="15.75">
      <c r="A5" s="4">
        <v>2</v>
      </c>
      <c r="B5" s="5" t="s">
        <v>55</v>
      </c>
      <c r="C5" s="6"/>
      <c r="D5" s="6"/>
      <c r="E5" s="6">
        <v>428</v>
      </c>
      <c r="F5" s="6"/>
      <c r="G5" s="6"/>
      <c r="H5" s="6"/>
      <c r="I5" s="6"/>
      <c r="J5" s="6"/>
      <c r="K5" s="6">
        <v>1980</v>
      </c>
      <c r="L5" s="6"/>
      <c r="M5" s="6">
        <v>20286</v>
      </c>
      <c r="N5" s="6">
        <v>10585.26</v>
      </c>
      <c r="O5" s="6">
        <f>E5+K5+M5+N5</f>
        <v>33279.26</v>
      </c>
    </row>
    <row r="6" spans="1:15" ht="15.75">
      <c r="A6" s="4">
        <v>3</v>
      </c>
      <c r="B6" s="5" t="s">
        <v>56</v>
      </c>
      <c r="C6" s="6"/>
      <c r="D6" s="6"/>
      <c r="E6" s="6">
        <v>388</v>
      </c>
      <c r="F6" s="6">
        <v>290</v>
      </c>
      <c r="G6" s="6"/>
      <c r="H6" s="6"/>
      <c r="I6" s="6"/>
      <c r="J6" s="6"/>
      <c r="K6" s="6">
        <v>1980</v>
      </c>
      <c r="L6" s="6"/>
      <c r="M6" s="6">
        <v>5796</v>
      </c>
      <c r="N6" s="6"/>
      <c r="O6" s="6">
        <f>E6+F6+K6+M6</f>
        <v>8454</v>
      </c>
    </row>
    <row r="7" spans="1:15" ht="15.75">
      <c r="A7" s="4">
        <v>4</v>
      </c>
      <c r="B7" s="5" t="s">
        <v>16</v>
      </c>
      <c r="C7" s="6"/>
      <c r="D7" s="6"/>
      <c r="E7" s="6">
        <v>388</v>
      </c>
      <c r="F7" s="6"/>
      <c r="G7" s="6"/>
      <c r="H7" s="6"/>
      <c r="I7" s="6"/>
      <c r="J7" s="6"/>
      <c r="K7" s="6">
        <v>1980</v>
      </c>
      <c r="L7" s="6"/>
      <c r="M7" s="6"/>
      <c r="N7" s="6"/>
      <c r="O7" s="6">
        <f>E7+K7</f>
        <v>2368</v>
      </c>
    </row>
    <row r="8" spans="1:15" ht="15.75">
      <c r="A8" s="4">
        <v>5</v>
      </c>
      <c r="B8" s="5" t="s">
        <v>57</v>
      </c>
      <c r="C8" s="6"/>
      <c r="D8" s="6"/>
      <c r="E8" s="6">
        <v>504</v>
      </c>
      <c r="F8" s="6"/>
      <c r="G8" s="6"/>
      <c r="H8" s="6"/>
      <c r="I8" s="6"/>
      <c r="J8" s="6"/>
      <c r="K8" s="6">
        <v>2475</v>
      </c>
      <c r="L8" s="6"/>
      <c r="M8" s="6">
        <v>17388</v>
      </c>
      <c r="N8" s="6">
        <v>12776.12</v>
      </c>
      <c r="O8" s="6">
        <f>E8+K8+M8+N8</f>
        <v>33143.12</v>
      </c>
    </row>
    <row r="9" spans="1:15" ht="15.75">
      <c r="A9" s="4">
        <v>6</v>
      </c>
      <c r="B9" s="5" t="s">
        <v>58</v>
      </c>
      <c r="C9" s="6"/>
      <c r="D9" s="6"/>
      <c r="E9" s="6">
        <v>450</v>
      </c>
      <c r="F9" s="6"/>
      <c r="G9" s="6"/>
      <c r="H9" s="6"/>
      <c r="I9" s="6"/>
      <c r="J9" s="6">
        <v>4995</v>
      </c>
      <c r="K9" s="6">
        <v>1980</v>
      </c>
      <c r="L9" s="6"/>
      <c r="M9" s="6">
        <v>5796</v>
      </c>
      <c r="N9" s="6"/>
      <c r="O9" s="6">
        <f>E9+J9+K9+M9</f>
        <v>13221</v>
      </c>
    </row>
    <row r="10" spans="1:15" ht="15.75">
      <c r="A10" s="4">
        <v>7</v>
      </c>
      <c r="B10" s="5" t="s">
        <v>59</v>
      </c>
      <c r="C10" s="6"/>
      <c r="D10" s="6"/>
      <c r="E10" s="6">
        <v>436</v>
      </c>
      <c r="F10" s="6"/>
      <c r="G10" s="6"/>
      <c r="H10" s="6"/>
      <c r="I10" s="6"/>
      <c r="J10" s="6"/>
      <c r="K10" s="6">
        <v>2475</v>
      </c>
      <c r="L10" s="6"/>
      <c r="M10" s="6">
        <v>17388</v>
      </c>
      <c r="N10" s="6"/>
      <c r="O10" s="6">
        <f>E10+K10+M10</f>
        <v>20299</v>
      </c>
    </row>
    <row r="11" spans="1:15" ht="15.75">
      <c r="A11" s="4">
        <v>8</v>
      </c>
      <c r="B11" s="5" t="s">
        <v>3</v>
      </c>
      <c r="C11" s="6"/>
      <c r="D11" s="6"/>
      <c r="E11" s="6"/>
      <c r="F11" s="6"/>
      <c r="G11" s="6"/>
      <c r="H11" s="6"/>
      <c r="I11" s="6"/>
      <c r="J11" s="6"/>
      <c r="K11" s="6">
        <v>1980</v>
      </c>
      <c r="L11" s="6"/>
      <c r="M11" s="6"/>
      <c r="N11" s="6"/>
      <c r="O11" s="6">
        <v>1980</v>
      </c>
    </row>
    <row r="12" spans="1:15" ht="15.75">
      <c r="A12" s="4">
        <v>9</v>
      </c>
      <c r="B12" s="5" t="s">
        <v>60</v>
      </c>
      <c r="C12" s="6"/>
      <c r="D12" s="6"/>
      <c r="E12" s="6"/>
      <c r="F12" s="6"/>
      <c r="G12" s="6"/>
      <c r="H12" s="6"/>
      <c r="I12" s="6"/>
      <c r="J12" s="6"/>
      <c r="K12" s="6">
        <v>1485</v>
      </c>
      <c r="L12" s="6"/>
      <c r="M12" s="6"/>
      <c r="N12" s="6"/>
      <c r="O12" s="6">
        <v>1485</v>
      </c>
    </row>
    <row r="13" spans="1:15" ht="15.75">
      <c r="A13" s="4">
        <v>10</v>
      </c>
      <c r="B13" s="5" t="s">
        <v>61</v>
      </c>
      <c r="C13" s="6"/>
      <c r="D13" s="6"/>
      <c r="E13" s="6"/>
      <c r="F13" s="6"/>
      <c r="G13" s="6"/>
      <c r="H13" s="6">
        <v>4800</v>
      </c>
      <c r="I13" s="6"/>
      <c r="J13" s="6"/>
      <c r="K13" s="6">
        <v>1980</v>
      </c>
      <c r="L13" s="6"/>
      <c r="M13" s="6"/>
      <c r="N13" s="6"/>
      <c r="O13" s="6">
        <f>H13+K13</f>
        <v>6780</v>
      </c>
    </row>
    <row r="14" spans="1:15" ht="15.75">
      <c r="A14" s="4">
        <v>11</v>
      </c>
      <c r="B14" s="5" t="s">
        <v>62</v>
      </c>
      <c r="C14" s="6"/>
      <c r="D14" s="6"/>
      <c r="E14" s="6"/>
      <c r="F14" s="6">
        <v>559</v>
      </c>
      <c r="G14" s="6"/>
      <c r="H14" s="6"/>
      <c r="I14" s="6"/>
      <c r="J14" s="6"/>
      <c r="K14" s="6">
        <v>1485</v>
      </c>
      <c r="L14" s="6">
        <v>7497.16</v>
      </c>
      <c r="M14" s="6"/>
      <c r="N14" s="6"/>
      <c r="O14" s="6">
        <f>F14+K14+L14</f>
        <v>9541.16</v>
      </c>
    </row>
    <row r="15" spans="1:15" ht="15.75">
      <c r="A15" s="4">
        <v>12</v>
      </c>
      <c r="B15" s="5" t="s">
        <v>63</v>
      </c>
      <c r="C15" s="6"/>
      <c r="D15" s="6"/>
      <c r="E15" s="6"/>
      <c r="F15" s="6"/>
      <c r="G15" s="6"/>
      <c r="H15" s="6"/>
      <c r="I15" s="6"/>
      <c r="J15" s="6"/>
      <c r="K15" s="6">
        <v>1485</v>
      </c>
      <c r="L15" s="6"/>
      <c r="M15" s="6"/>
      <c r="N15" s="6"/>
      <c r="O15" s="6">
        <v>1485</v>
      </c>
    </row>
    <row r="16" spans="1:15" ht="15.75">
      <c r="A16" s="4">
        <v>13</v>
      </c>
      <c r="B16" s="5" t="s">
        <v>64</v>
      </c>
      <c r="C16" s="6"/>
      <c r="D16" s="6"/>
      <c r="E16" s="6"/>
      <c r="F16" s="6"/>
      <c r="G16" s="6"/>
      <c r="H16" s="6"/>
      <c r="I16" s="6"/>
      <c r="J16" s="6"/>
      <c r="K16" s="6">
        <v>1485</v>
      </c>
      <c r="L16" s="6"/>
      <c r="M16" s="6"/>
      <c r="N16" s="6"/>
      <c r="O16" s="6">
        <v>1485</v>
      </c>
    </row>
    <row r="17" spans="1:15" ht="15.75">
      <c r="A17" s="4">
        <v>14</v>
      </c>
      <c r="B17" s="5" t="s">
        <v>65</v>
      </c>
      <c r="C17" s="6"/>
      <c r="D17" s="6"/>
      <c r="E17" s="6"/>
      <c r="F17" s="6"/>
      <c r="G17" s="6"/>
      <c r="H17" s="6"/>
      <c r="I17" s="6"/>
      <c r="J17" s="6"/>
      <c r="K17" s="6">
        <v>1485</v>
      </c>
      <c r="L17" s="6"/>
      <c r="M17" s="6"/>
      <c r="N17" s="6"/>
      <c r="O17" s="6">
        <v>1485</v>
      </c>
    </row>
    <row r="18" spans="1:15" ht="15.75">
      <c r="A18" s="4">
        <v>15</v>
      </c>
      <c r="B18" s="5" t="s">
        <v>66</v>
      </c>
      <c r="C18" s="6"/>
      <c r="D18" s="6"/>
      <c r="E18" s="6"/>
      <c r="F18" s="6"/>
      <c r="G18" s="6"/>
      <c r="H18" s="6"/>
      <c r="I18" s="6"/>
      <c r="J18" s="6"/>
      <c r="K18" s="6">
        <v>2475</v>
      </c>
      <c r="L18" s="6"/>
      <c r="M18" s="6"/>
      <c r="N18" s="6"/>
      <c r="O18" s="6">
        <v>2475</v>
      </c>
    </row>
    <row r="19" spans="1:15" ht="15.75">
      <c r="A19" s="4">
        <v>16</v>
      </c>
      <c r="B19" s="5" t="s">
        <v>67</v>
      </c>
      <c r="C19" s="6"/>
      <c r="D19" s="6"/>
      <c r="E19" s="6"/>
      <c r="F19" s="6"/>
      <c r="G19" s="6"/>
      <c r="H19" s="6"/>
      <c r="I19" s="6"/>
      <c r="J19" s="6"/>
      <c r="K19" s="6">
        <v>1485</v>
      </c>
      <c r="L19" s="6"/>
      <c r="M19" s="6"/>
      <c r="N19" s="6"/>
      <c r="O19" s="6">
        <v>1485</v>
      </c>
    </row>
    <row r="20" spans="1:15" ht="15.75">
      <c r="A20" s="4">
        <v>17</v>
      </c>
      <c r="B20" s="5" t="s">
        <v>68</v>
      </c>
      <c r="C20" s="6"/>
      <c r="D20" s="6"/>
      <c r="E20" s="6"/>
      <c r="F20" s="6"/>
      <c r="G20" s="6"/>
      <c r="H20" s="6"/>
      <c r="I20" s="6"/>
      <c r="J20" s="6"/>
      <c r="K20" s="6">
        <v>1485</v>
      </c>
      <c r="L20" s="6"/>
      <c r="M20" s="6"/>
      <c r="N20" s="6"/>
      <c r="O20" s="6">
        <v>1485</v>
      </c>
    </row>
    <row r="21" spans="1:15" ht="15.75">
      <c r="A21" s="4">
        <v>18</v>
      </c>
      <c r="B21" s="5" t="s">
        <v>69</v>
      </c>
      <c r="C21" s="6"/>
      <c r="D21" s="6"/>
      <c r="E21" s="6"/>
      <c r="F21" s="6"/>
      <c r="G21" s="6"/>
      <c r="H21" s="6"/>
      <c r="I21" s="6"/>
      <c r="J21" s="6">
        <v>4995</v>
      </c>
      <c r="K21" s="6">
        <v>1485</v>
      </c>
      <c r="L21" s="6"/>
      <c r="M21" s="6"/>
      <c r="N21" s="6"/>
      <c r="O21" s="6">
        <v>6480</v>
      </c>
    </row>
    <row r="22" spans="1:15" ht="15.75">
      <c r="A22" s="4">
        <v>19</v>
      </c>
      <c r="B22" s="5" t="s">
        <v>70</v>
      </c>
      <c r="C22" s="6"/>
      <c r="D22" s="6"/>
      <c r="E22" s="6"/>
      <c r="F22" s="6"/>
      <c r="G22" s="6"/>
      <c r="H22" s="6"/>
      <c r="I22" s="6"/>
      <c r="J22" s="6"/>
      <c r="K22" s="6">
        <v>1485</v>
      </c>
      <c r="L22" s="6"/>
      <c r="M22" s="6"/>
      <c r="N22" s="6"/>
      <c r="O22" s="6">
        <v>1485</v>
      </c>
    </row>
    <row r="23" spans="1:15" ht="15.75">
      <c r="A23" s="4">
        <v>20</v>
      </c>
      <c r="B23" s="5" t="s">
        <v>71</v>
      </c>
      <c r="C23" s="6"/>
      <c r="D23" s="6"/>
      <c r="E23" s="6"/>
      <c r="F23" s="6"/>
      <c r="G23" s="6"/>
      <c r="H23" s="6"/>
      <c r="I23" s="6"/>
      <c r="J23" s="6"/>
      <c r="K23" s="6">
        <v>1485</v>
      </c>
      <c r="L23" s="6"/>
      <c r="M23" s="6"/>
      <c r="N23" s="6"/>
      <c r="O23" s="6">
        <v>1485</v>
      </c>
    </row>
    <row r="24" spans="1:15" ht="15.75">
      <c r="A24" s="4">
        <v>21</v>
      </c>
      <c r="B24" s="8" t="s">
        <v>35</v>
      </c>
      <c r="C24" s="6"/>
      <c r="D24" s="6"/>
      <c r="E24" s="6"/>
      <c r="F24" s="6"/>
      <c r="G24" s="6"/>
      <c r="H24" s="6"/>
      <c r="I24" s="6"/>
      <c r="J24" s="6"/>
      <c r="K24" s="6">
        <v>1485</v>
      </c>
      <c r="L24" s="6"/>
      <c r="M24" s="6"/>
      <c r="N24" s="6"/>
      <c r="O24" s="6">
        <v>1485</v>
      </c>
    </row>
    <row r="25" spans="1:15" ht="15.75">
      <c r="A25" s="4">
        <v>22</v>
      </c>
      <c r="B25" s="5" t="s">
        <v>31</v>
      </c>
      <c r="C25" s="6"/>
      <c r="D25" s="6"/>
      <c r="E25" s="6"/>
      <c r="F25" s="6"/>
      <c r="G25" s="6"/>
      <c r="H25" s="6"/>
      <c r="I25" s="6"/>
      <c r="J25" s="6"/>
      <c r="K25" s="6">
        <v>1485</v>
      </c>
      <c r="L25" s="6"/>
      <c r="M25" s="6"/>
      <c r="N25" s="6"/>
      <c r="O25" s="6">
        <v>1485</v>
      </c>
    </row>
    <row r="26" spans="1:15" ht="15.75">
      <c r="A26" s="4">
        <v>23</v>
      </c>
      <c r="B26" s="5" t="s">
        <v>25</v>
      </c>
      <c r="C26" s="6"/>
      <c r="D26" s="6"/>
      <c r="E26" s="6"/>
      <c r="F26" s="6"/>
      <c r="G26" s="6"/>
      <c r="H26" s="6"/>
      <c r="I26" s="6"/>
      <c r="J26" s="6"/>
      <c r="K26" s="6">
        <v>1485</v>
      </c>
      <c r="L26" s="6"/>
      <c r="M26" s="6"/>
      <c r="N26" s="6"/>
      <c r="O26" s="6">
        <v>1485</v>
      </c>
    </row>
    <row r="27" spans="1:15" ht="15.75">
      <c r="A27" s="4">
        <v>24</v>
      </c>
      <c r="B27" s="5" t="s">
        <v>72</v>
      </c>
      <c r="C27" s="6"/>
      <c r="D27" s="6"/>
      <c r="E27" s="6"/>
      <c r="F27" s="6"/>
      <c r="G27" s="6"/>
      <c r="H27" s="6"/>
      <c r="I27" s="6"/>
      <c r="J27" s="6"/>
      <c r="K27" s="6">
        <v>2475</v>
      </c>
      <c r="L27" s="6"/>
      <c r="M27" s="6"/>
      <c r="N27" s="6">
        <v>5492.52</v>
      </c>
      <c r="O27" s="6">
        <f>K27+N27</f>
        <v>7967.52</v>
      </c>
    </row>
    <row r="28" spans="1:15" ht="15.75">
      <c r="A28" s="4">
        <v>25</v>
      </c>
      <c r="B28" s="5" t="s">
        <v>73</v>
      </c>
      <c r="C28" s="6"/>
      <c r="D28" s="6"/>
      <c r="E28" s="6"/>
      <c r="F28" s="6"/>
      <c r="G28" s="6"/>
      <c r="H28" s="6"/>
      <c r="I28" s="6"/>
      <c r="J28" s="6"/>
      <c r="K28" s="6">
        <v>1485</v>
      </c>
      <c r="L28" s="6"/>
      <c r="M28" s="6"/>
      <c r="N28" s="6"/>
      <c r="O28" s="6">
        <v>1485</v>
      </c>
    </row>
    <row r="29" spans="1:15" ht="15.75">
      <c r="A29" s="4">
        <v>26</v>
      </c>
      <c r="B29" s="5" t="s">
        <v>74</v>
      </c>
      <c r="C29" s="6">
        <v>570</v>
      </c>
      <c r="D29" s="6"/>
      <c r="E29" s="6"/>
      <c r="F29" s="6"/>
      <c r="G29" s="6"/>
      <c r="H29" s="6"/>
      <c r="I29" s="6"/>
      <c r="J29" s="6"/>
      <c r="K29" s="6">
        <v>1980</v>
      </c>
      <c r="L29" s="6"/>
      <c r="M29" s="6"/>
      <c r="N29" s="6"/>
      <c r="O29" s="6">
        <f>C29+K29</f>
        <v>2550</v>
      </c>
    </row>
    <row r="30" spans="1:15" ht="15.75">
      <c r="A30" s="4">
        <v>27</v>
      </c>
      <c r="B30" s="5" t="s">
        <v>75</v>
      </c>
      <c r="C30" s="6"/>
      <c r="D30" s="6"/>
      <c r="E30" s="6"/>
      <c r="F30" s="6"/>
      <c r="G30" s="6">
        <v>9540</v>
      </c>
      <c r="H30" s="6"/>
      <c r="I30" s="6"/>
      <c r="J30" s="6"/>
      <c r="K30" s="6">
        <v>1485</v>
      </c>
      <c r="L30" s="6"/>
      <c r="M30" s="6"/>
      <c r="N30" s="6"/>
      <c r="O30" s="6">
        <f>G30+K30</f>
        <v>11025</v>
      </c>
    </row>
    <row r="31" spans="1:15" ht="15.75">
      <c r="A31" s="4">
        <v>28</v>
      </c>
      <c r="B31" s="5" t="s">
        <v>76</v>
      </c>
      <c r="C31" s="6"/>
      <c r="D31" s="6"/>
      <c r="E31" s="6"/>
      <c r="F31" s="6"/>
      <c r="G31" s="6"/>
      <c r="H31" s="6"/>
      <c r="I31" s="6"/>
      <c r="J31" s="6"/>
      <c r="K31" s="6">
        <v>1980</v>
      </c>
      <c r="L31" s="6"/>
      <c r="M31" s="6"/>
      <c r="N31" s="6"/>
      <c r="O31" s="6">
        <v>1980</v>
      </c>
    </row>
    <row r="32" spans="1:15" ht="15.75">
      <c r="A32" s="4">
        <v>29</v>
      </c>
      <c r="B32" s="5" t="s">
        <v>28</v>
      </c>
      <c r="C32" s="6">
        <v>6600</v>
      </c>
      <c r="D32" s="6"/>
      <c r="E32" s="6"/>
      <c r="F32" s="6"/>
      <c r="G32" s="6"/>
      <c r="H32" s="6"/>
      <c r="I32" s="6">
        <v>4217.4</v>
      </c>
      <c r="J32" s="6"/>
      <c r="K32" s="6">
        <v>1485</v>
      </c>
      <c r="L32" s="6"/>
      <c r="M32" s="6"/>
      <c r="N32" s="6"/>
      <c r="O32" s="6">
        <f>C32+I32+K32</f>
        <v>12302.4</v>
      </c>
    </row>
    <row r="33" spans="1:15" ht="15.75">
      <c r="A33" s="4">
        <v>30</v>
      </c>
      <c r="B33" s="5" t="s">
        <v>30</v>
      </c>
      <c r="C33" s="6"/>
      <c r="D33" s="6"/>
      <c r="E33" s="6"/>
      <c r="F33" s="6"/>
      <c r="G33" s="6"/>
      <c r="H33" s="6"/>
      <c r="I33" s="6"/>
      <c r="J33" s="6"/>
      <c r="K33" s="6">
        <v>1485</v>
      </c>
      <c r="L33" s="6"/>
      <c r="M33" s="6"/>
      <c r="N33" s="6"/>
      <c r="O33" s="6">
        <v>1485</v>
      </c>
    </row>
    <row r="34" spans="1:15" ht="15.75">
      <c r="A34" s="4">
        <v>31</v>
      </c>
      <c r="B34" s="5" t="s">
        <v>77</v>
      </c>
      <c r="C34" s="6"/>
      <c r="D34" s="6"/>
      <c r="E34" s="6"/>
      <c r="F34" s="6"/>
      <c r="G34" s="6"/>
      <c r="H34" s="6"/>
      <c r="I34" s="6"/>
      <c r="J34" s="6"/>
      <c r="K34" s="6">
        <v>1485</v>
      </c>
      <c r="L34" s="6"/>
      <c r="M34" s="6"/>
      <c r="N34" s="6"/>
      <c r="O34" s="6">
        <v>1485</v>
      </c>
    </row>
    <row r="35" spans="1:15" ht="15.75">
      <c r="A35" s="4">
        <v>32</v>
      </c>
      <c r="B35" s="5" t="s">
        <v>78</v>
      </c>
      <c r="C35" s="6"/>
      <c r="D35" s="6"/>
      <c r="E35" s="6"/>
      <c r="F35" s="6"/>
      <c r="G35" s="6"/>
      <c r="H35" s="6"/>
      <c r="I35" s="6"/>
      <c r="J35" s="6"/>
      <c r="K35" s="6">
        <v>1485</v>
      </c>
      <c r="L35" s="6"/>
      <c r="M35" s="6"/>
      <c r="N35" s="6"/>
      <c r="O35" s="6">
        <v>1485</v>
      </c>
    </row>
    <row r="36" spans="1:15" ht="15.75">
      <c r="A36" s="4">
        <v>33</v>
      </c>
      <c r="B36" s="5" t="s">
        <v>79</v>
      </c>
      <c r="C36" s="6"/>
      <c r="D36" s="6"/>
      <c r="E36" s="6"/>
      <c r="F36" s="6"/>
      <c r="G36" s="6"/>
      <c r="H36" s="6"/>
      <c r="I36" s="6"/>
      <c r="J36" s="6"/>
      <c r="K36" s="6">
        <v>1485</v>
      </c>
      <c r="L36" s="6"/>
      <c r="M36" s="6"/>
      <c r="N36" s="6">
        <v>4868</v>
      </c>
      <c r="O36" s="6">
        <f>K36+N36</f>
        <v>6353</v>
      </c>
    </row>
    <row r="37" spans="1:15" ht="15.75">
      <c r="A37" s="4">
        <v>34</v>
      </c>
      <c r="B37" s="5" t="s">
        <v>32</v>
      </c>
      <c r="C37" s="6"/>
      <c r="D37" s="6"/>
      <c r="E37" s="6"/>
      <c r="F37" s="6"/>
      <c r="G37" s="6"/>
      <c r="H37" s="6"/>
      <c r="I37" s="6"/>
      <c r="J37" s="6"/>
      <c r="K37" s="6">
        <v>1485</v>
      </c>
      <c r="L37" s="6"/>
      <c r="M37" s="6"/>
      <c r="N37" s="6"/>
      <c r="O37" s="6">
        <v>1485</v>
      </c>
    </row>
    <row r="38" spans="1:15" ht="15.75">
      <c r="A38" s="4">
        <v>35</v>
      </c>
      <c r="B38" s="5" t="s">
        <v>80</v>
      </c>
      <c r="C38" s="6"/>
      <c r="D38" s="6"/>
      <c r="E38" s="6"/>
      <c r="F38" s="6"/>
      <c r="G38" s="6"/>
      <c r="H38" s="6"/>
      <c r="I38" s="6"/>
      <c r="J38" s="6"/>
      <c r="K38" s="6">
        <v>990</v>
      </c>
      <c r="L38" s="6"/>
      <c r="M38" s="6"/>
      <c r="N38" s="6"/>
      <c r="O38" s="6">
        <v>990</v>
      </c>
    </row>
    <row r="39" spans="1:15" ht="15.75">
      <c r="A39" s="4">
        <v>36</v>
      </c>
      <c r="B39" s="5" t="s">
        <v>17</v>
      </c>
      <c r="C39" s="6"/>
      <c r="D39" s="6"/>
      <c r="E39" s="6"/>
      <c r="F39" s="6"/>
      <c r="G39" s="6"/>
      <c r="H39" s="6"/>
      <c r="I39" s="6"/>
      <c r="J39" s="6"/>
      <c r="K39" s="6">
        <v>1485</v>
      </c>
      <c r="L39" s="6"/>
      <c r="M39" s="6"/>
      <c r="N39" s="6">
        <v>4959.4</v>
      </c>
      <c r="O39" s="6">
        <f>K39+N39</f>
        <v>6444.4</v>
      </c>
    </row>
    <row r="40" spans="1:15" ht="15.75">
      <c r="A40" s="4">
        <v>37</v>
      </c>
      <c r="B40" s="5" t="s">
        <v>81</v>
      </c>
      <c r="C40" s="6"/>
      <c r="D40" s="6"/>
      <c r="E40" s="6"/>
      <c r="F40" s="6"/>
      <c r="G40" s="6"/>
      <c r="H40" s="6"/>
      <c r="I40" s="6"/>
      <c r="J40" s="6"/>
      <c r="K40" s="6">
        <v>990</v>
      </c>
      <c r="L40" s="6"/>
      <c r="M40" s="6"/>
      <c r="N40" s="6"/>
      <c r="O40" s="6">
        <v>990</v>
      </c>
    </row>
    <row r="41" spans="1:15" ht="15.75">
      <c r="A41" s="4">
        <v>38</v>
      </c>
      <c r="B41" s="5" t="s">
        <v>82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.75">
      <c r="A42" s="4">
        <v>39</v>
      </c>
      <c r="B42" s="5" t="s">
        <v>83</v>
      </c>
      <c r="C42" s="6"/>
      <c r="D42" s="6"/>
      <c r="E42" s="6"/>
      <c r="F42" s="6"/>
      <c r="G42" s="6"/>
      <c r="H42" s="6"/>
      <c r="I42" s="6"/>
      <c r="J42" s="6"/>
      <c r="K42" s="6">
        <v>990</v>
      </c>
      <c r="L42" s="6"/>
      <c r="M42" s="6"/>
      <c r="N42" s="6"/>
      <c r="O42" s="6">
        <v>990</v>
      </c>
    </row>
    <row r="43" spans="1:15" ht="15.75">
      <c r="A43" s="4">
        <v>40</v>
      </c>
      <c r="B43" s="5" t="s">
        <v>84</v>
      </c>
      <c r="C43" s="6"/>
      <c r="D43" s="6"/>
      <c r="E43" s="6"/>
      <c r="F43" s="6"/>
      <c r="G43" s="6"/>
      <c r="H43" s="6"/>
      <c r="I43" s="6"/>
      <c r="J43" s="6"/>
      <c r="K43" s="6">
        <v>990</v>
      </c>
      <c r="L43" s="6"/>
      <c r="M43" s="6"/>
      <c r="N43" s="6"/>
      <c r="O43" s="6">
        <v>990</v>
      </c>
    </row>
    <row r="44" spans="1:15" ht="15.75">
      <c r="A44" s="4">
        <v>41</v>
      </c>
      <c r="B44" s="5" t="s">
        <v>85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.75">
      <c r="A45" s="4">
        <v>42</v>
      </c>
      <c r="B45" s="5" t="s">
        <v>86</v>
      </c>
      <c r="C45" s="6"/>
      <c r="D45" s="6"/>
      <c r="E45" s="6"/>
      <c r="F45" s="6"/>
      <c r="G45" s="6"/>
      <c r="H45" s="6"/>
      <c r="I45" s="6"/>
      <c r="J45" s="6"/>
      <c r="K45" s="6">
        <v>990</v>
      </c>
      <c r="L45" s="6">
        <v>4017</v>
      </c>
      <c r="M45" s="6"/>
      <c r="N45" s="6"/>
      <c r="O45" s="6">
        <f>K45+L45</f>
        <v>5007</v>
      </c>
    </row>
    <row r="46" spans="1:15" ht="15.75">
      <c r="A46" s="4">
        <v>43</v>
      </c>
      <c r="B46" s="5" t="s">
        <v>87</v>
      </c>
      <c r="C46" s="6"/>
      <c r="D46" s="6"/>
      <c r="E46" s="6"/>
      <c r="F46" s="6"/>
      <c r="G46" s="6"/>
      <c r="H46" s="6"/>
      <c r="I46" s="6"/>
      <c r="J46" s="6"/>
      <c r="K46" s="6">
        <v>990</v>
      </c>
      <c r="L46" s="6"/>
      <c r="M46" s="6"/>
      <c r="N46" s="6"/>
      <c r="O46" s="6">
        <v>990</v>
      </c>
    </row>
    <row r="47" spans="1:15" ht="15.75">
      <c r="A47" s="4">
        <v>44</v>
      </c>
      <c r="B47" s="5" t="s">
        <v>88</v>
      </c>
      <c r="C47" s="6"/>
      <c r="D47" s="6"/>
      <c r="E47" s="6"/>
      <c r="F47" s="6"/>
      <c r="G47" s="6"/>
      <c r="H47" s="6"/>
      <c r="I47" s="6"/>
      <c r="J47" s="6"/>
      <c r="K47" s="6">
        <v>990</v>
      </c>
      <c r="L47" s="6"/>
      <c r="M47" s="6"/>
      <c r="N47" s="6"/>
      <c r="O47" s="6">
        <v>990</v>
      </c>
    </row>
    <row r="48" spans="1:15" ht="15.75">
      <c r="A48" s="4">
        <v>45</v>
      </c>
      <c r="B48" s="5" t="s">
        <v>27</v>
      </c>
      <c r="C48" s="6"/>
      <c r="D48" s="6"/>
      <c r="E48" s="6"/>
      <c r="F48" s="6"/>
      <c r="G48" s="6"/>
      <c r="H48" s="6"/>
      <c r="I48" s="6"/>
      <c r="J48" s="6"/>
      <c r="K48" s="6">
        <v>1485</v>
      </c>
      <c r="L48" s="6"/>
      <c r="M48" s="6"/>
      <c r="N48" s="6"/>
      <c r="O48" s="6">
        <v>1485</v>
      </c>
    </row>
    <row r="49" spans="1:15" ht="15.75">
      <c r="A49" s="4">
        <v>46</v>
      </c>
      <c r="B49" s="5" t="s">
        <v>89</v>
      </c>
      <c r="C49" s="6"/>
      <c r="D49" s="6"/>
      <c r="E49" s="6"/>
      <c r="F49" s="6"/>
      <c r="G49" s="6"/>
      <c r="H49" s="6"/>
      <c r="I49" s="6"/>
      <c r="J49" s="6"/>
      <c r="K49" s="6">
        <v>990</v>
      </c>
      <c r="L49" s="6"/>
      <c r="M49" s="6"/>
      <c r="N49" s="6"/>
      <c r="O49" s="6">
        <v>990</v>
      </c>
    </row>
    <row r="50" spans="1:15" ht="15.75">
      <c r="A50" s="4">
        <v>47</v>
      </c>
      <c r="B50" s="5" t="s">
        <v>18</v>
      </c>
      <c r="C50" s="6"/>
      <c r="D50" s="6"/>
      <c r="E50" s="6"/>
      <c r="F50" s="6"/>
      <c r="G50" s="6"/>
      <c r="H50" s="6"/>
      <c r="I50" s="6"/>
      <c r="J50" s="6"/>
      <c r="K50" s="6">
        <v>990</v>
      </c>
      <c r="L50" s="6"/>
      <c r="M50" s="6"/>
      <c r="N50" s="6"/>
      <c r="O50" s="6">
        <v>990</v>
      </c>
    </row>
    <row r="51" spans="1:15" ht="15.75">
      <c r="A51" s="4">
        <v>48</v>
      </c>
      <c r="B51" s="5" t="s">
        <v>90</v>
      </c>
      <c r="C51" s="6"/>
      <c r="D51" s="6"/>
      <c r="E51" s="6"/>
      <c r="F51" s="6"/>
      <c r="G51" s="6"/>
      <c r="H51" s="6"/>
      <c r="I51" s="6"/>
      <c r="J51" s="6"/>
      <c r="K51" s="6">
        <v>990</v>
      </c>
      <c r="L51" s="6"/>
      <c r="M51" s="6"/>
      <c r="N51" s="6"/>
      <c r="O51" s="6">
        <v>990</v>
      </c>
    </row>
    <row r="52" spans="1:15" ht="15.75">
      <c r="A52" s="4">
        <v>49</v>
      </c>
      <c r="B52" s="5" t="s">
        <v>91</v>
      </c>
      <c r="C52" s="6"/>
      <c r="D52" s="6"/>
      <c r="E52" s="6"/>
      <c r="F52" s="6"/>
      <c r="G52" s="6"/>
      <c r="H52" s="6"/>
      <c r="I52" s="6"/>
      <c r="J52" s="6"/>
      <c r="K52" s="6">
        <v>990</v>
      </c>
      <c r="L52" s="6"/>
      <c r="M52" s="6"/>
      <c r="N52" s="6"/>
      <c r="O52" s="6">
        <v>990</v>
      </c>
    </row>
    <row r="53" spans="1:15" ht="15.75">
      <c r="A53" s="4"/>
      <c r="B53" s="5" t="s">
        <v>98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5.75">
      <c r="A54" s="4"/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f>SUM(O4:O53)</f>
        <v>234976.86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4.7109375" style="0" customWidth="1"/>
    <col min="2" max="2" width="21.140625" style="0" customWidth="1"/>
    <col min="4" max="4" width="0.2890625" style="0" customWidth="1"/>
  </cols>
  <sheetData>
    <row r="1" ht="12.75">
      <c r="E1" s="12" t="s">
        <v>206</v>
      </c>
    </row>
    <row r="2" ht="9.75" customHeight="1"/>
    <row r="3" spans="1:15" ht="48.75" customHeight="1">
      <c r="A3" s="1" t="s">
        <v>0</v>
      </c>
      <c r="B3" s="13" t="s">
        <v>20</v>
      </c>
      <c r="C3" s="3" t="s">
        <v>185</v>
      </c>
      <c r="D3" s="3"/>
      <c r="E3" s="3" t="s">
        <v>207</v>
      </c>
      <c r="F3" s="3" t="s">
        <v>197</v>
      </c>
      <c r="G3" s="3" t="s">
        <v>208</v>
      </c>
      <c r="H3" s="3" t="s">
        <v>209</v>
      </c>
      <c r="I3" s="3" t="s">
        <v>183</v>
      </c>
      <c r="J3" s="3" t="s">
        <v>148</v>
      </c>
      <c r="K3" s="3" t="s">
        <v>198</v>
      </c>
      <c r="L3" s="3" t="s">
        <v>199</v>
      </c>
      <c r="M3" s="3" t="s">
        <v>210</v>
      </c>
      <c r="N3" s="3" t="s">
        <v>205</v>
      </c>
      <c r="O3" s="3" t="s">
        <v>184</v>
      </c>
    </row>
    <row r="4" spans="1:15" ht="15.75">
      <c r="A4" s="4">
        <v>1</v>
      </c>
      <c r="B4" s="5" t="s">
        <v>54</v>
      </c>
      <c r="C4" s="6"/>
      <c r="D4" s="6"/>
      <c r="E4" s="6"/>
      <c r="F4" s="6">
        <v>9900</v>
      </c>
      <c r="G4" s="6"/>
      <c r="H4" s="6"/>
      <c r="I4" s="6"/>
      <c r="J4" s="6"/>
      <c r="K4" s="6"/>
      <c r="L4" s="6"/>
      <c r="M4" s="6"/>
      <c r="N4" s="6"/>
      <c r="O4" s="6">
        <v>9900</v>
      </c>
    </row>
    <row r="5" spans="1:15" ht="15.75">
      <c r="A5" s="4">
        <v>2</v>
      </c>
      <c r="B5" s="5" t="s">
        <v>55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.75">
      <c r="A6" s="4">
        <v>3</v>
      </c>
      <c r="B6" s="5" t="s">
        <v>56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>
      <c r="A7" s="4">
        <v>4</v>
      </c>
      <c r="B7" s="5" t="s">
        <v>16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5.75">
      <c r="A8" s="4">
        <v>5</v>
      </c>
      <c r="B8" s="5" t="s">
        <v>57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5.75">
      <c r="A9" s="4">
        <v>6</v>
      </c>
      <c r="B9" s="5" t="s">
        <v>58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5.75">
      <c r="A10" s="4">
        <v>7</v>
      </c>
      <c r="B10" s="5" t="s">
        <v>59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5.75">
      <c r="A11" s="4">
        <v>8</v>
      </c>
      <c r="B11" s="5" t="s">
        <v>3</v>
      </c>
      <c r="C11" s="6"/>
      <c r="D11" s="6"/>
      <c r="E11" s="6"/>
      <c r="F11" s="6"/>
      <c r="G11" s="6"/>
      <c r="H11" s="6"/>
      <c r="I11" s="6"/>
      <c r="J11" s="6">
        <v>9975</v>
      </c>
      <c r="K11" s="6"/>
      <c r="L11" s="6"/>
      <c r="M11" s="6"/>
      <c r="N11" s="6"/>
      <c r="O11" s="6">
        <v>9975</v>
      </c>
    </row>
    <row r="12" spans="1:15" ht="15.75">
      <c r="A12" s="4">
        <v>9</v>
      </c>
      <c r="B12" s="5" t="s">
        <v>60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5.75">
      <c r="A13" s="4">
        <v>10</v>
      </c>
      <c r="B13" s="5" t="s">
        <v>61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5.75">
      <c r="A14" s="4">
        <v>11</v>
      </c>
      <c r="B14" s="5" t="s">
        <v>62</v>
      </c>
      <c r="C14" s="6"/>
      <c r="D14" s="6"/>
      <c r="E14" s="6"/>
      <c r="F14" s="6">
        <v>2500</v>
      </c>
      <c r="G14" s="6">
        <v>3007</v>
      </c>
      <c r="H14" s="6"/>
      <c r="I14" s="6"/>
      <c r="J14" s="6"/>
      <c r="K14" s="6"/>
      <c r="L14" s="6"/>
      <c r="M14" s="6"/>
      <c r="N14" s="6"/>
      <c r="O14" s="6">
        <f>F14+G14</f>
        <v>5507</v>
      </c>
    </row>
    <row r="15" spans="1:15" ht="15.75">
      <c r="A15" s="4">
        <v>12</v>
      </c>
      <c r="B15" s="5" t="s">
        <v>63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5.75">
      <c r="A16" s="4">
        <v>13</v>
      </c>
      <c r="B16" s="5" t="s">
        <v>64</v>
      </c>
      <c r="C16" s="6"/>
      <c r="D16" s="6"/>
      <c r="E16" s="6"/>
      <c r="F16" s="6">
        <v>425</v>
      </c>
      <c r="G16" s="6"/>
      <c r="H16" s="6"/>
      <c r="I16" s="6"/>
      <c r="J16" s="6"/>
      <c r="K16" s="6"/>
      <c r="L16" s="6"/>
      <c r="M16" s="6"/>
      <c r="N16" s="6"/>
      <c r="O16" s="6">
        <v>425</v>
      </c>
    </row>
    <row r="17" spans="1:15" ht="15.75">
      <c r="A17" s="4">
        <v>14</v>
      </c>
      <c r="B17" s="5" t="s">
        <v>65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5.75">
      <c r="A18" s="4">
        <v>15</v>
      </c>
      <c r="B18" s="5" t="s">
        <v>66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5.75">
      <c r="A19" s="4">
        <v>16</v>
      </c>
      <c r="B19" s="5" t="s">
        <v>67</v>
      </c>
      <c r="C19" s="6"/>
      <c r="D19" s="6"/>
      <c r="E19" s="6"/>
      <c r="F19" s="6"/>
      <c r="G19" s="6"/>
      <c r="H19" s="6">
        <v>3150</v>
      </c>
      <c r="I19" s="6"/>
      <c r="J19" s="6"/>
      <c r="K19" s="6"/>
      <c r="L19" s="6"/>
      <c r="M19" s="6"/>
      <c r="N19" s="6"/>
      <c r="O19" s="6">
        <v>3150</v>
      </c>
    </row>
    <row r="20" spans="1:15" ht="15.75">
      <c r="A20" s="4">
        <v>17</v>
      </c>
      <c r="B20" s="5" t="s">
        <v>68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.75">
      <c r="A21" s="4">
        <v>18</v>
      </c>
      <c r="B21" s="5" t="s">
        <v>69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.75">
      <c r="A22" s="4">
        <v>19</v>
      </c>
      <c r="B22" s="5" t="s">
        <v>70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.75">
      <c r="A23" s="4">
        <v>20</v>
      </c>
      <c r="B23" s="5" t="s">
        <v>71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>
        <v>3760</v>
      </c>
      <c r="N23" s="6"/>
      <c r="O23" s="6">
        <v>3760</v>
      </c>
    </row>
    <row r="24" spans="1:15" ht="15.75">
      <c r="A24" s="4">
        <v>21</v>
      </c>
      <c r="B24" s="8" t="s">
        <v>35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.75">
      <c r="A25" s="4">
        <v>22</v>
      </c>
      <c r="B25" s="5" t="s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.75">
      <c r="A26" s="4">
        <v>23</v>
      </c>
      <c r="B26" s="5" t="s">
        <v>25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.75">
      <c r="A27" s="4">
        <v>24</v>
      </c>
      <c r="B27" s="5" t="s">
        <v>72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.75">
      <c r="A28" s="4">
        <v>25</v>
      </c>
      <c r="B28" s="5" t="s">
        <v>73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.75">
      <c r="A29" s="4">
        <v>26</v>
      </c>
      <c r="B29" s="5" t="s">
        <v>74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.75">
      <c r="A30" s="4">
        <v>27</v>
      </c>
      <c r="B30" s="5" t="s">
        <v>75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.75">
      <c r="A31" s="4">
        <v>28</v>
      </c>
      <c r="B31" s="5" t="s">
        <v>76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.75">
      <c r="A32" s="4">
        <v>29</v>
      </c>
      <c r="B32" s="5" t="s">
        <v>28</v>
      </c>
      <c r="C32" s="6">
        <v>3925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>
        <v>7629.35</v>
      </c>
      <c r="O32" s="6">
        <f>C32+N32</f>
        <v>11554.35</v>
      </c>
    </row>
    <row r="33" spans="1:15" ht="15.75">
      <c r="A33" s="4">
        <v>30</v>
      </c>
      <c r="B33" s="5" t="s">
        <v>30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.75">
      <c r="A34" s="4">
        <v>31</v>
      </c>
      <c r="B34" s="5" t="s">
        <v>77</v>
      </c>
      <c r="C34" s="6"/>
      <c r="D34" s="6"/>
      <c r="E34" s="6"/>
      <c r="F34" s="6"/>
      <c r="G34" s="6">
        <v>2429</v>
      </c>
      <c r="H34" s="6"/>
      <c r="I34" s="6"/>
      <c r="J34" s="6"/>
      <c r="K34" s="6"/>
      <c r="L34" s="6"/>
      <c r="M34" s="6"/>
      <c r="N34" s="6"/>
      <c r="O34" s="6">
        <v>2429</v>
      </c>
    </row>
    <row r="35" spans="1:15" ht="15.75">
      <c r="A35" s="4">
        <v>32</v>
      </c>
      <c r="B35" s="5" t="s">
        <v>78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.75">
      <c r="A36" s="4">
        <v>33</v>
      </c>
      <c r="B36" s="5" t="s">
        <v>79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.75">
      <c r="A37" s="4">
        <v>34</v>
      </c>
      <c r="B37" s="5" t="s">
        <v>32</v>
      </c>
      <c r="C37" s="6"/>
      <c r="D37" s="6"/>
      <c r="E37" s="6">
        <v>2050</v>
      </c>
      <c r="F37" s="6"/>
      <c r="G37" s="6"/>
      <c r="H37" s="6"/>
      <c r="I37" s="6"/>
      <c r="J37" s="6"/>
      <c r="K37" s="6"/>
      <c r="L37" s="6"/>
      <c r="M37" s="6"/>
      <c r="N37" s="6"/>
      <c r="O37" s="6">
        <v>2050</v>
      </c>
    </row>
    <row r="38" spans="1:15" ht="15.75">
      <c r="A38" s="4">
        <v>35</v>
      </c>
      <c r="B38" s="5" t="s">
        <v>80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.75">
      <c r="A39" s="4">
        <v>36</v>
      </c>
      <c r="B39" s="5" t="s">
        <v>17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.75">
      <c r="A40" s="4">
        <v>37</v>
      </c>
      <c r="B40" s="5" t="s">
        <v>81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.75">
      <c r="A41" s="4">
        <v>38</v>
      </c>
      <c r="B41" s="5" t="s">
        <v>82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.75">
      <c r="A42" s="4">
        <v>39</v>
      </c>
      <c r="B42" s="5" t="s">
        <v>83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.75">
      <c r="A43" s="4">
        <v>40</v>
      </c>
      <c r="B43" s="5" t="s">
        <v>84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.75">
      <c r="A44" s="4">
        <v>41</v>
      </c>
      <c r="B44" s="5" t="s">
        <v>85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.75">
      <c r="A45" s="4">
        <v>42</v>
      </c>
      <c r="B45" s="5" t="s">
        <v>86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.75">
      <c r="A46" s="4">
        <v>43</v>
      </c>
      <c r="B46" s="5" t="s">
        <v>87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.75">
      <c r="A47" s="4">
        <v>44</v>
      </c>
      <c r="B47" s="5" t="s">
        <v>88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.75">
      <c r="A48" s="4">
        <v>45</v>
      </c>
      <c r="B48" s="5" t="s">
        <v>27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.75">
      <c r="A49" s="4">
        <v>46</v>
      </c>
      <c r="B49" s="5" t="s">
        <v>89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5.75">
      <c r="A50" s="4">
        <v>47</v>
      </c>
      <c r="B50" s="5" t="s">
        <v>18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5.75">
      <c r="A51" s="4">
        <v>48</v>
      </c>
      <c r="B51" s="5" t="s">
        <v>90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5.75">
      <c r="A52" s="4">
        <v>49</v>
      </c>
      <c r="B52" s="5" t="s">
        <v>91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5.75">
      <c r="A53" s="4"/>
      <c r="B53" s="5" t="s">
        <v>98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5.75">
      <c r="A54" s="4"/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f>SUM(O4:O53)</f>
        <v>48750.35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61"/>
  <sheetViews>
    <sheetView zoomScalePageLayoutView="0" workbookViewId="0" topLeftCell="A1">
      <selection activeCell="A1" sqref="A1:IV58"/>
    </sheetView>
  </sheetViews>
  <sheetFormatPr defaultColWidth="9.140625" defaultRowHeight="12.75"/>
  <cols>
    <col min="1" max="1" width="3.8515625" style="0" customWidth="1"/>
    <col min="2" max="2" width="21.28125" style="0" customWidth="1"/>
    <col min="3" max="3" width="9.57421875" style="0" customWidth="1"/>
    <col min="4" max="4" width="9.7109375" style="0" customWidth="1"/>
    <col min="5" max="5" width="10.7109375" style="0" customWidth="1"/>
    <col min="6" max="6" width="8.7109375" style="0" customWidth="1"/>
    <col min="7" max="7" width="9.00390625" style="0" customWidth="1"/>
    <col min="8" max="8" width="8.8515625" style="0" customWidth="1"/>
    <col min="9" max="9" width="11.57421875" style="0" customWidth="1"/>
    <col min="10" max="10" width="9.7109375" style="0" customWidth="1"/>
    <col min="11" max="11" width="7.00390625" style="0" customWidth="1"/>
  </cols>
  <sheetData>
    <row r="3" spans="3:5" ht="12.75">
      <c r="C3" t="s">
        <v>92</v>
      </c>
      <c r="D3" t="s">
        <v>95</v>
      </c>
      <c r="E3" s="12">
        <v>43435</v>
      </c>
    </row>
    <row r="4" ht="9.75" customHeight="1"/>
    <row r="5" spans="1:14" ht="48.75" customHeight="1">
      <c r="A5" s="1" t="s">
        <v>0</v>
      </c>
      <c r="B5" s="2" t="s">
        <v>20</v>
      </c>
      <c r="C5" s="3" t="s">
        <v>94</v>
      </c>
      <c r="D5" s="3"/>
      <c r="E5" s="3"/>
      <c r="F5" s="3" t="s">
        <v>96</v>
      </c>
      <c r="G5" s="3"/>
      <c r="H5" s="3"/>
      <c r="I5" s="3" t="s">
        <v>97</v>
      </c>
      <c r="J5" s="3" t="s">
        <v>99</v>
      </c>
      <c r="K5" s="3"/>
      <c r="L5" s="3"/>
      <c r="M5" s="3"/>
      <c r="N5" s="3"/>
    </row>
    <row r="6" spans="1:14" ht="23.25" customHeight="1">
      <c r="A6" s="1"/>
      <c r="B6" s="2"/>
      <c r="C6" s="3" t="s">
        <v>93</v>
      </c>
      <c r="D6" s="3" t="s">
        <v>24</v>
      </c>
      <c r="E6" s="3" t="s">
        <v>4</v>
      </c>
      <c r="F6" s="3" t="s">
        <v>93</v>
      </c>
      <c r="G6" s="3" t="s">
        <v>24</v>
      </c>
      <c r="H6" s="3" t="s">
        <v>4</v>
      </c>
      <c r="I6" s="3"/>
      <c r="J6" s="3"/>
      <c r="K6" s="3"/>
      <c r="L6" s="3"/>
      <c r="M6" s="3"/>
      <c r="N6" s="3"/>
    </row>
    <row r="7" spans="1:14" ht="15.75">
      <c r="A7" s="4">
        <v>1</v>
      </c>
      <c r="B7" s="5" t="s">
        <v>54</v>
      </c>
      <c r="C7" s="6">
        <v>1</v>
      </c>
      <c r="D7" s="6">
        <v>531</v>
      </c>
      <c r="E7" s="6">
        <f>C7*D7</f>
        <v>531</v>
      </c>
      <c r="F7" s="6">
        <v>1</v>
      </c>
      <c r="G7" s="6">
        <v>24990</v>
      </c>
      <c r="H7" s="6">
        <f>F7*G7</f>
        <v>24990</v>
      </c>
      <c r="I7" s="6">
        <v>20991</v>
      </c>
      <c r="J7" s="6">
        <f>E7+H7+I7</f>
        <v>46512</v>
      </c>
      <c r="K7" s="6"/>
      <c r="L7" s="6"/>
      <c r="M7" s="6"/>
      <c r="N7" s="6"/>
    </row>
    <row r="8" spans="1:14" ht="15.75">
      <c r="A8" s="4">
        <v>2</v>
      </c>
      <c r="B8" s="5" t="s">
        <v>55</v>
      </c>
      <c r="C8" s="6">
        <v>2</v>
      </c>
      <c r="D8" s="6">
        <v>531</v>
      </c>
      <c r="E8" s="6">
        <f>C8*D8</f>
        <v>1062</v>
      </c>
      <c r="F8" s="6">
        <v>1</v>
      </c>
      <c r="G8" s="6">
        <v>24990</v>
      </c>
      <c r="H8" s="6">
        <f>F8*G8</f>
        <v>24990</v>
      </c>
      <c r="I8" s="6"/>
      <c r="J8" s="6">
        <f>E8+H8</f>
        <v>26052</v>
      </c>
      <c r="K8" s="6"/>
      <c r="L8" s="6"/>
      <c r="M8" s="6"/>
      <c r="N8" s="6"/>
    </row>
    <row r="9" spans="1:14" ht="15.75">
      <c r="A9" s="4">
        <v>3</v>
      </c>
      <c r="B9" s="5" t="s">
        <v>56</v>
      </c>
      <c r="C9" s="6">
        <v>2</v>
      </c>
      <c r="D9" s="6">
        <v>531</v>
      </c>
      <c r="E9" s="6">
        <f>C9*D9</f>
        <v>1062</v>
      </c>
      <c r="F9" s="6">
        <v>1</v>
      </c>
      <c r="G9" s="6">
        <v>24990</v>
      </c>
      <c r="H9" s="6">
        <f>F9*G9</f>
        <v>24990</v>
      </c>
      <c r="I9" s="6"/>
      <c r="J9" s="6">
        <f>E9+H9+I9</f>
        <v>26052</v>
      </c>
      <c r="K9" s="6"/>
      <c r="L9" s="6"/>
      <c r="M9" s="6"/>
      <c r="N9" s="6"/>
    </row>
    <row r="10" spans="1:14" ht="15.75">
      <c r="A10" s="4">
        <v>4</v>
      </c>
      <c r="B10" s="5" t="s">
        <v>16</v>
      </c>
      <c r="C10" s="6">
        <v>1</v>
      </c>
      <c r="D10" s="6">
        <v>531</v>
      </c>
      <c r="E10" s="6">
        <f aca="true" t="shared" si="0" ref="E10:E55">C10*D10</f>
        <v>531</v>
      </c>
      <c r="F10" s="6">
        <v>1</v>
      </c>
      <c r="G10" s="6">
        <v>24990</v>
      </c>
      <c r="H10" s="6">
        <f aca="true" t="shared" si="1" ref="H10:H55">F10*G10</f>
        <v>24990</v>
      </c>
      <c r="I10" s="6"/>
      <c r="J10" s="6">
        <f>E10+H10+I10</f>
        <v>25521</v>
      </c>
      <c r="K10" s="6"/>
      <c r="L10" s="6"/>
      <c r="M10" s="6"/>
      <c r="N10" s="6"/>
    </row>
    <row r="11" spans="1:14" ht="15.75">
      <c r="A11" s="4">
        <v>5</v>
      </c>
      <c r="B11" s="5" t="s">
        <v>57</v>
      </c>
      <c r="C11" s="6">
        <v>5</v>
      </c>
      <c r="D11" s="6">
        <v>531</v>
      </c>
      <c r="E11" s="6">
        <f t="shared" si="0"/>
        <v>2655</v>
      </c>
      <c r="F11" s="6"/>
      <c r="G11" s="6"/>
      <c r="H11" s="6">
        <f t="shared" si="1"/>
        <v>0</v>
      </c>
      <c r="I11" s="6"/>
      <c r="J11" s="6">
        <f>E11+H11+I11</f>
        <v>2655</v>
      </c>
      <c r="K11" s="6"/>
      <c r="L11" s="6"/>
      <c r="M11" s="6"/>
      <c r="N11" s="6"/>
    </row>
    <row r="12" spans="1:14" ht="15.75">
      <c r="A12" s="4">
        <v>6</v>
      </c>
      <c r="B12" s="5" t="s">
        <v>58</v>
      </c>
      <c r="C12" s="6">
        <v>2</v>
      </c>
      <c r="D12" s="6">
        <v>531</v>
      </c>
      <c r="E12" s="6">
        <f t="shared" si="0"/>
        <v>1062</v>
      </c>
      <c r="F12" s="6">
        <v>1</v>
      </c>
      <c r="G12" s="6">
        <v>24990</v>
      </c>
      <c r="H12" s="6">
        <f t="shared" si="1"/>
        <v>24990</v>
      </c>
      <c r="I12" s="6"/>
      <c r="J12" s="6">
        <f aca="true" t="shared" si="2" ref="J12:J57">E12+H12+I12</f>
        <v>26052</v>
      </c>
      <c r="K12" s="6"/>
      <c r="L12" s="6"/>
      <c r="M12" s="6"/>
      <c r="N12" s="6"/>
    </row>
    <row r="13" spans="1:14" ht="15.75">
      <c r="A13" s="4">
        <v>7</v>
      </c>
      <c r="B13" s="5" t="s">
        <v>59</v>
      </c>
      <c r="C13" s="6">
        <v>4</v>
      </c>
      <c r="D13" s="6">
        <v>531</v>
      </c>
      <c r="E13" s="6">
        <f t="shared" si="0"/>
        <v>2124</v>
      </c>
      <c r="F13" s="6">
        <v>1</v>
      </c>
      <c r="G13" s="6">
        <v>24990</v>
      </c>
      <c r="H13" s="6">
        <f t="shared" si="1"/>
        <v>24990</v>
      </c>
      <c r="I13" s="6"/>
      <c r="J13" s="6">
        <f t="shared" si="2"/>
        <v>27114</v>
      </c>
      <c r="K13" s="6"/>
      <c r="L13" s="6"/>
      <c r="M13" s="6"/>
      <c r="N13" s="6"/>
    </row>
    <row r="14" spans="1:14" ht="15.75">
      <c r="A14" s="4">
        <v>8</v>
      </c>
      <c r="B14" s="5" t="s">
        <v>3</v>
      </c>
      <c r="C14" s="6">
        <v>1</v>
      </c>
      <c r="D14" s="6">
        <v>531</v>
      </c>
      <c r="E14" s="6">
        <f t="shared" si="0"/>
        <v>531</v>
      </c>
      <c r="F14" s="6"/>
      <c r="G14" s="6"/>
      <c r="H14" s="6">
        <f t="shared" si="1"/>
        <v>0</v>
      </c>
      <c r="I14" s="6">
        <v>25178</v>
      </c>
      <c r="J14" s="6">
        <f t="shared" si="2"/>
        <v>25709</v>
      </c>
      <c r="K14" s="6"/>
      <c r="L14" s="6"/>
      <c r="M14" s="6"/>
      <c r="N14" s="6"/>
    </row>
    <row r="15" spans="1:14" ht="15.75">
      <c r="A15" s="4">
        <v>9</v>
      </c>
      <c r="B15" s="5" t="s">
        <v>60</v>
      </c>
      <c r="C15" s="6">
        <v>1</v>
      </c>
      <c r="D15" s="6">
        <v>531</v>
      </c>
      <c r="E15" s="6">
        <f t="shared" si="0"/>
        <v>531</v>
      </c>
      <c r="F15" s="6"/>
      <c r="G15" s="6"/>
      <c r="H15" s="6">
        <f t="shared" si="1"/>
        <v>0</v>
      </c>
      <c r="I15" s="6"/>
      <c r="J15" s="6">
        <f t="shared" si="2"/>
        <v>531</v>
      </c>
      <c r="K15" s="6"/>
      <c r="L15" s="6"/>
      <c r="M15" s="6"/>
      <c r="N15" s="6"/>
    </row>
    <row r="16" spans="1:14" ht="15.75">
      <c r="A16" s="4">
        <v>10</v>
      </c>
      <c r="B16" s="5" t="s">
        <v>61</v>
      </c>
      <c r="C16" s="6">
        <v>1</v>
      </c>
      <c r="D16" s="6">
        <v>531</v>
      </c>
      <c r="E16" s="6">
        <f t="shared" si="0"/>
        <v>531</v>
      </c>
      <c r="F16" s="6">
        <v>1</v>
      </c>
      <c r="G16" s="6">
        <v>24990</v>
      </c>
      <c r="H16" s="6">
        <f t="shared" si="1"/>
        <v>24990</v>
      </c>
      <c r="I16" s="6"/>
      <c r="J16" s="6">
        <f t="shared" si="2"/>
        <v>25521</v>
      </c>
      <c r="K16" s="6"/>
      <c r="L16" s="6"/>
      <c r="M16" s="6"/>
      <c r="N16" s="6"/>
    </row>
    <row r="17" spans="1:14" ht="15.75">
      <c r="A17" s="4">
        <v>11</v>
      </c>
      <c r="B17" s="5" t="s">
        <v>62</v>
      </c>
      <c r="C17" s="6">
        <v>2</v>
      </c>
      <c r="D17" s="6">
        <v>531</v>
      </c>
      <c r="E17" s="6">
        <f t="shared" si="0"/>
        <v>1062</v>
      </c>
      <c r="F17" s="6"/>
      <c r="G17" s="6"/>
      <c r="H17" s="6">
        <f t="shared" si="1"/>
        <v>0</v>
      </c>
      <c r="I17" s="6"/>
      <c r="J17" s="6">
        <f t="shared" si="2"/>
        <v>1062</v>
      </c>
      <c r="K17" s="6"/>
      <c r="L17" s="6"/>
      <c r="M17" s="6"/>
      <c r="N17" s="6"/>
    </row>
    <row r="18" spans="1:14" ht="15.75">
      <c r="A18" s="4">
        <v>12</v>
      </c>
      <c r="B18" s="5" t="s">
        <v>63</v>
      </c>
      <c r="C18" s="6">
        <v>3</v>
      </c>
      <c r="D18" s="6">
        <v>531</v>
      </c>
      <c r="E18" s="6">
        <f t="shared" si="0"/>
        <v>1593</v>
      </c>
      <c r="F18" s="6">
        <v>1</v>
      </c>
      <c r="G18" s="6">
        <v>24990</v>
      </c>
      <c r="H18" s="6">
        <f t="shared" si="1"/>
        <v>24990</v>
      </c>
      <c r="I18" s="6"/>
      <c r="J18" s="6">
        <f t="shared" si="2"/>
        <v>26583</v>
      </c>
      <c r="K18" s="6"/>
      <c r="L18" s="6"/>
      <c r="M18" s="6"/>
      <c r="N18" s="6"/>
    </row>
    <row r="19" spans="1:14" ht="15.75">
      <c r="A19" s="4">
        <v>13</v>
      </c>
      <c r="B19" s="5" t="s">
        <v>64</v>
      </c>
      <c r="C19" s="6">
        <v>1</v>
      </c>
      <c r="D19" s="6">
        <v>531</v>
      </c>
      <c r="E19" s="6">
        <f t="shared" si="0"/>
        <v>531</v>
      </c>
      <c r="F19" s="6">
        <v>1</v>
      </c>
      <c r="G19" s="6">
        <v>24990</v>
      </c>
      <c r="H19" s="6">
        <f t="shared" si="1"/>
        <v>24990</v>
      </c>
      <c r="I19" s="6"/>
      <c r="J19" s="6">
        <f t="shared" si="2"/>
        <v>25521</v>
      </c>
      <c r="K19" s="6"/>
      <c r="L19" s="6"/>
      <c r="M19" s="6"/>
      <c r="N19" s="6"/>
    </row>
    <row r="20" spans="1:14" ht="15.75">
      <c r="A20" s="4">
        <v>14</v>
      </c>
      <c r="B20" s="5" t="s">
        <v>65</v>
      </c>
      <c r="C20" s="6"/>
      <c r="D20" s="6">
        <v>531</v>
      </c>
      <c r="E20" s="6">
        <f t="shared" si="0"/>
        <v>0</v>
      </c>
      <c r="F20" s="6"/>
      <c r="G20" s="6"/>
      <c r="H20" s="6">
        <f t="shared" si="1"/>
        <v>0</v>
      </c>
      <c r="I20" s="6"/>
      <c r="J20" s="6">
        <f t="shared" si="2"/>
        <v>0</v>
      </c>
      <c r="K20" s="6"/>
      <c r="L20" s="6"/>
      <c r="M20" s="6"/>
      <c r="N20" s="6"/>
    </row>
    <row r="21" spans="1:14" ht="15.75">
      <c r="A21" s="4">
        <v>15</v>
      </c>
      <c r="B21" s="5" t="s">
        <v>66</v>
      </c>
      <c r="C21" s="6">
        <v>3</v>
      </c>
      <c r="D21" s="6">
        <v>531</v>
      </c>
      <c r="E21" s="6">
        <f t="shared" si="0"/>
        <v>1593</v>
      </c>
      <c r="F21" s="6">
        <v>1</v>
      </c>
      <c r="G21" s="6">
        <v>24990</v>
      </c>
      <c r="H21" s="6">
        <f t="shared" si="1"/>
        <v>24990</v>
      </c>
      <c r="I21" s="6"/>
      <c r="J21" s="6">
        <f t="shared" si="2"/>
        <v>26583</v>
      </c>
      <c r="K21" s="6"/>
      <c r="L21" s="6"/>
      <c r="M21" s="6"/>
      <c r="N21" s="6"/>
    </row>
    <row r="22" spans="1:14" ht="15.75">
      <c r="A22" s="4">
        <v>16</v>
      </c>
      <c r="B22" s="5" t="s">
        <v>67</v>
      </c>
      <c r="C22" s="6">
        <v>1</v>
      </c>
      <c r="D22" s="6">
        <v>531</v>
      </c>
      <c r="E22" s="6">
        <f t="shared" si="0"/>
        <v>531</v>
      </c>
      <c r="F22" s="6"/>
      <c r="G22" s="6"/>
      <c r="H22" s="6">
        <f t="shared" si="1"/>
        <v>0</v>
      </c>
      <c r="I22" s="6"/>
      <c r="J22" s="6">
        <f t="shared" si="2"/>
        <v>531</v>
      </c>
      <c r="K22" s="6"/>
      <c r="L22" s="6"/>
      <c r="M22" s="6"/>
      <c r="N22" s="6"/>
    </row>
    <row r="23" spans="1:14" ht="15.75">
      <c r="A23" s="4">
        <v>17</v>
      </c>
      <c r="B23" s="5" t="s">
        <v>68</v>
      </c>
      <c r="C23" s="6">
        <v>1</v>
      </c>
      <c r="D23" s="6">
        <v>531</v>
      </c>
      <c r="E23" s="6">
        <f t="shared" si="0"/>
        <v>531</v>
      </c>
      <c r="F23" s="6">
        <v>1</v>
      </c>
      <c r="G23" s="6">
        <v>24990</v>
      </c>
      <c r="H23" s="6">
        <f t="shared" si="1"/>
        <v>24990</v>
      </c>
      <c r="I23" s="6">
        <v>12589</v>
      </c>
      <c r="J23" s="6">
        <f t="shared" si="2"/>
        <v>38110</v>
      </c>
      <c r="K23" s="6"/>
      <c r="L23" s="6"/>
      <c r="M23" s="6"/>
      <c r="N23" s="6"/>
    </row>
    <row r="24" spans="1:14" ht="15.75">
      <c r="A24" s="4">
        <v>18</v>
      </c>
      <c r="B24" s="5" t="s">
        <v>69</v>
      </c>
      <c r="C24" s="6">
        <v>0</v>
      </c>
      <c r="D24" s="6">
        <v>531</v>
      </c>
      <c r="E24" s="6">
        <f t="shared" si="0"/>
        <v>0</v>
      </c>
      <c r="F24" s="6"/>
      <c r="G24" s="6"/>
      <c r="H24" s="6">
        <f t="shared" si="1"/>
        <v>0</v>
      </c>
      <c r="I24" s="6"/>
      <c r="J24" s="6">
        <f t="shared" si="2"/>
        <v>0</v>
      </c>
      <c r="K24" s="6"/>
      <c r="L24" s="6"/>
      <c r="M24" s="6"/>
      <c r="N24" s="6"/>
    </row>
    <row r="25" spans="1:14" ht="15.75">
      <c r="A25" s="4">
        <v>19</v>
      </c>
      <c r="B25" s="5" t="s">
        <v>70</v>
      </c>
      <c r="C25" s="6">
        <v>1</v>
      </c>
      <c r="D25" s="6">
        <v>531</v>
      </c>
      <c r="E25" s="6">
        <f t="shared" si="0"/>
        <v>531</v>
      </c>
      <c r="F25" s="6"/>
      <c r="G25" s="6"/>
      <c r="H25" s="6">
        <f t="shared" si="1"/>
        <v>0</v>
      </c>
      <c r="I25" s="6"/>
      <c r="J25" s="6">
        <f t="shared" si="2"/>
        <v>531</v>
      </c>
      <c r="K25" s="6"/>
      <c r="L25" s="6"/>
      <c r="M25" s="6"/>
      <c r="N25" s="6"/>
    </row>
    <row r="26" spans="1:14" ht="15.75">
      <c r="A26" s="4">
        <v>20</v>
      </c>
      <c r="B26" s="5" t="s">
        <v>71</v>
      </c>
      <c r="C26" s="6">
        <v>1</v>
      </c>
      <c r="D26" s="6">
        <v>531</v>
      </c>
      <c r="E26" s="6">
        <f t="shared" si="0"/>
        <v>531</v>
      </c>
      <c r="F26" s="6"/>
      <c r="G26" s="6"/>
      <c r="H26" s="6">
        <f t="shared" si="1"/>
        <v>0</v>
      </c>
      <c r="I26" s="6"/>
      <c r="J26" s="6">
        <f t="shared" si="2"/>
        <v>531</v>
      </c>
      <c r="K26" s="6"/>
      <c r="L26" s="6"/>
      <c r="M26" s="6"/>
      <c r="N26" s="6"/>
    </row>
    <row r="27" spans="1:14" ht="15.75">
      <c r="A27" s="4">
        <v>21</v>
      </c>
      <c r="B27" s="8" t="s">
        <v>35</v>
      </c>
      <c r="C27" s="6">
        <v>1</v>
      </c>
      <c r="D27" s="6">
        <v>531</v>
      </c>
      <c r="E27" s="6">
        <f t="shared" si="0"/>
        <v>531</v>
      </c>
      <c r="F27" s="6"/>
      <c r="G27" s="6"/>
      <c r="H27" s="6">
        <f t="shared" si="1"/>
        <v>0</v>
      </c>
      <c r="I27" s="6"/>
      <c r="J27" s="6">
        <f t="shared" si="2"/>
        <v>531</v>
      </c>
      <c r="K27" s="6"/>
      <c r="L27" s="6"/>
      <c r="M27" s="6"/>
      <c r="N27" s="6"/>
    </row>
    <row r="28" spans="1:14" ht="15.75">
      <c r="A28" s="4">
        <v>22</v>
      </c>
      <c r="B28" s="5" t="s">
        <v>31</v>
      </c>
      <c r="C28" s="6">
        <v>1</v>
      </c>
      <c r="D28" s="6">
        <v>531</v>
      </c>
      <c r="E28" s="6">
        <f t="shared" si="0"/>
        <v>531</v>
      </c>
      <c r="F28" s="6"/>
      <c r="G28" s="6"/>
      <c r="H28" s="6">
        <f t="shared" si="1"/>
        <v>0</v>
      </c>
      <c r="I28" s="6"/>
      <c r="J28" s="6">
        <f t="shared" si="2"/>
        <v>531</v>
      </c>
      <c r="K28" s="6"/>
      <c r="L28" s="6"/>
      <c r="M28" s="6"/>
      <c r="N28" s="6"/>
    </row>
    <row r="29" spans="1:14" ht="15.75">
      <c r="A29" s="4">
        <v>23</v>
      </c>
      <c r="B29" s="5" t="s">
        <v>25</v>
      </c>
      <c r="C29" s="6">
        <v>1</v>
      </c>
      <c r="D29" s="6">
        <v>531</v>
      </c>
      <c r="E29" s="6">
        <f t="shared" si="0"/>
        <v>531</v>
      </c>
      <c r="F29" s="6"/>
      <c r="G29" s="6"/>
      <c r="H29" s="6">
        <f t="shared" si="1"/>
        <v>0</v>
      </c>
      <c r="I29" s="6"/>
      <c r="J29" s="6">
        <f t="shared" si="2"/>
        <v>531</v>
      </c>
      <c r="K29" s="6"/>
      <c r="L29" s="6"/>
      <c r="M29" s="6"/>
      <c r="N29" s="6"/>
    </row>
    <row r="30" spans="1:14" ht="15.75">
      <c r="A30" s="4">
        <v>24</v>
      </c>
      <c r="B30" s="5" t="s">
        <v>72</v>
      </c>
      <c r="C30" s="6">
        <v>3</v>
      </c>
      <c r="D30" s="6">
        <v>531</v>
      </c>
      <c r="E30" s="6">
        <f t="shared" si="0"/>
        <v>1593</v>
      </c>
      <c r="F30" s="6">
        <v>1</v>
      </c>
      <c r="G30" s="6">
        <v>24990</v>
      </c>
      <c r="H30" s="6">
        <f t="shared" si="1"/>
        <v>24990</v>
      </c>
      <c r="I30" s="6"/>
      <c r="J30" s="6">
        <f t="shared" si="2"/>
        <v>26583</v>
      </c>
      <c r="K30" s="6"/>
      <c r="L30" s="6"/>
      <c r="M30" s="6"/>
      <c r="N30" s="6"/>
    </row>
    <row r="31" spans="1:14" ht="15.75">
      <c r="A31" s="4">
        <v>25</v>
      </c>
      <c r="B31" s="5" t="s">
        <v>73</v>
      </c>
      <c r="C31" s="6">
        <v>1</v>
      </c>
      <c r="D31" s="6">
        <v>531</v>
      </c>
      <c r="E31" s="6">
        <f t="shared" si="0"/>
        <v>531</v>
      </c>
      <c r="F31" s="6"/>
      <c r="G31" s="6"/>
      <c r="H31" s="6">
        <f t="shared" si="1"/>
        <v>0</v>
      </c>
      <c r="I31" s="6">
        <v>2500</v>
      </c>
      <c r="J31" s="6">
        <f t="shared" si="2"/>
        <v>3031</v>
      </c>
      <c r="K31" s="6"/>
      <c r="L31" s="6"/>
      <c r="M31" s="6"/>
      <c r="N31" s="6"/>
    </row>
    <row r="32" spans="1:14" ht="15.75">
      <c r="A32" s="4">
        <v>26</v>
      </c>
      <c r="B32" s="5" t="s">
        <v>74</v>
      </c>
      <c r="C32" s="6">
        <v>2</v>
      </c>
      <c r="D32" s="6">
        <v>531</v>
      </c>
      <c r="E32" s="6">
        <f t="shared" si="0"/>
        <v>1062</v>
      </c>
      <c r="F32" s="6">
        <v>1</v>
      </c>
      <c r="G32" s="6">
        <v>24990</v>
      </c>
      <c r="H32" s="6">
        <f t="shared" si="1"/>
        <v>24990</v>
      </c>
      <c r="I32" s="6">
        <v>2500</v>
      </c>
      <c r="J32" s="6">
        <f t="shared" si="2"/>
        <v>28552</v>
      </c>
      <c r="K32" s="6"/>
      <c r="L32" s="6"/>
      <c r="M32" s="6"/>
      <c r="N32" s="6"/>
    </row>
    <row r="33" spans="1:14" ht="15.75">
      <c r="A33" s="4">
        <v>27</v>
      </c>
      <c r="B33" s="5" t="s">
        <v>75</v>
      </c>
      <c r="C33" s="6">
        <v>1</v>
      </c>
      <c r="D33" s="6">
        <v>531</v>
      </c>
      <c r="E33" s="6">
        <f t="shared" si="0"/>
        <v>531</v>
      </c>
      <c r="F33" s="6">
        <v>1</v>
      </c>
      <c r="G33" s="6">
        <v>24990</v>
      </c>
      <c r="H33" s="6">
        <f t="shared" si="1"/>
        <v>24990</v>
      </c>
      <c r="I33" s="6">
        <v>15394</v>
      </c>
      <c r="J33" s="6">
        <f t="shared" si="2"/>
        <v>40915</v>
      </c>
      <c r="K33" s="6"/>
      <c r="L33" s="6"/>
      <c r="M33" s="6"/>
      <c r="N33" s="6"/>
    </row>
    <row r="34" spans="1:14" ht="15.75">
      <c r="A34" s="4">
        <v>28</v>
      </c>
      <c r="B34" s="5" t="s">
        <v>76</v>
      </c>
      <c r="C34" s="6"/>
      <c r="D34" s="6">
        <v>531</v>
      </c>
      <c r="E34" s="6">
        <f t="shared" si="0"/>
        <v>0</v>
      </c>
      <c r="F34" s="6"/>
      <c r="G34" s="6"/>
      <c r="H34" s="6">
        <f t="shared" si="1"/>
        <v>0</v>
      </c>
      <c r="I34" s="6"/>
      <c r="J34" s="6">
        <f t="shared" si="2"/>
        <v>0</v>
      </c>
      <c r="K34" s="6"/>
      <c r="L34" s="6"/>
      <c r="M34" s="6"/>
      <c r="N34" s="6"/>
    </row>
    <row r="35" spans="1:14" ht="15.75">
      <c r="A35" s="4">
        <v>29</v>
      </c>
      <c r="B35" s="5" t="s">
        <v>28</v>
      </c>
      <c r="C35" s="6">
        <v>1</v>
      </c>
      <c r="D35" s="6">
        <v>531</v>
      </c>
      <c r="E35" s="6">
        <f t="shared" si="0"/>
        <v>531</v>
      </c>
      <c r="F35" s="6"/>
      <c r="G35" s="6"/>
      <c r="H35" s="6">
        <f t="shared" si="1"/>
        <v>0</v>
      </c>
      <c r="I35" s="6"/>
      <c r="J35" s="6">
        <f t="shared" si="2"/>
        <v>531</v>
      </c>
      <c r="K35" s="6"/>
      <c r="L35" s="6"/>
      <c r="M35" s="6"/>
      <c r="N35" s="6"/>
    </row>
    <row r="36" spans="1:14" ht="15.75">
      <c r="A36" s="4">
        <v>30</v>
      </c>
      <c r="B36" s="5" t="s">
        <v>30</v>
      </c>
      <c r="C36" s="6">
        <v>1</v>
      </c>
      <c r="D36" s="6">
        <v>531</v>
      </c>
      <c r="E36" s="6">
        <f t="shared" si="0"/>
        <v>531</v>
      </c>
      <c r="F36" s="6"/>
      <c r="G36" s="6"/>
      <c r="H36" s="6">
        <f t="shared" si="1"/>
        <v>0</v>
      </c>
      <c r="I36" s="6"/>
      <c r="J36" s="6">
        <f t="shared" si="2"/>
        <v>531</v>
      </c>
      <c r="K36" s="6"/>
      <c r="L36" s="6"/>
      <c r="M36" s="6"/>
      <c r="N36" s="6"/>
    </row>
    <row r="37" spans="1:14" ht="15.75">
      <c r="A37" s="4">
        <v>31</v>
      </c>
      <c r="B37" s="5" t="s">
        <v>77</v>
      </c>
      <c r="C37" s="6">
        <v>1</v>
      </c>
      <c r="D37" s="6">
        <v>531</v>
      </c>
      <c r="E37" s="6">
        <f t="shared" si="0"/>
        <v>531</v>
      </c>
      <c r="F37" s="6"/>
      <c r="G37" s="6"/>
      <c r="H37" s="6">
        <f t="shared" si="1"/>
        <v>0</v>
      </c>
      <c r="I37" s="6">
        <v>23800</v>
      </c>
      <c r="J37" s="6">
        <f t="shared" si="2"/>
        <v>24331</v>
      </c>
      <c r="K37" s="6"/>
      <c r="L37" s="6"/>
      <c r="M37" s="6"/>
      <c r="N37" s="6"/>
    </row>
    <row r="38" spans="1:14" ht="15.75">
      <c r="A38" s="4">
        <v>32</v>
      </c>
      <c r="B38" s="5" t="s">
        <v>78</v>
      </c>
      <c r="C38" s="6">
        <v>1</v>
      </c>
      <c r="D38" s="6">
        <v>531</v>
      </c>
      <c r="E38" s="6">
        <f t="shared" si="0"/>
        <v>531</v>
      </c>
      <c r="F38" s="6"/>
      <c r="G38" s="6"/>
      <c r="H38" s="6">
        <f t="shared" si="1"/>
        <v>0</v>
      </c>
      <c r="I38" s="6"/>
      <c r="J38" s="6">
        <f t="shared" si="2"/>
        <v>531</v>
      </c>
      <c r="K38" s="6"/>
      <c r="L38" s="6"/>
      <c r="M38" s="6"/>
      <c r="N38" s="6"/>
    </row>
    <row r="39" spans="1:14" ht="15.75">
      <c r="A39" s="4">
        <v>33</v>
      </c>
      <c r="B39" s="5" t="s">
        <v>79</v>
      </c>
      <c r="C39" s="6">
        <v>1</v>
      </c>
      <c r="D39" s="6">
        <v>531</v>
      </c>
      <c r="E39" s="6">
        <f t="shared" si="0"/>
        <v>531</v>
      </c>
      <c r="F39" s="6"/>
      <c r="G39" s="6"/>
      <c r="H39" s="6">
        <f t="shared" si="1"/>
        <v>0</v>
      </c>
      <c r="I39" s="6"/>
      <c r="J39" s="6">
        <f t="shared" si="2"/>
        <v>531</v>
      </c>
      <c r="K39" s="6"/>
      <c r="L39" s="6"/>
      <c r="M39" s="6"/>
      <c r="N39" s="6"/>
    </row>
    <row r="40" spans="1:14" ht="15.75">
      <c r="A40" s="4">
        <v>34</v>
      </c>
      <c r="B40" s="5" t="s">
        <v>32</v>
      </c>
      <c r="C40" s="6">
        <v>1</v>
      </c>
      <c r="D40" s="6">
        <v>531</v>
      </c>
      <c r="E40" s="6">
        <f t="shared" si="0"/>
        <v>531</v>
      </c>
      <c r="F40" s="6">
        <v>1</v>
      </c>
      <c r="G40" s="6">
        <v>24990</v>
      </c>
      <c r="H40" s="6">
        <f t="shared" si="1"/>
        <v>24990</v>
      </c>
      <c r="I40" s="6">
        <v>15394</v>
      </c>
      <c r="J40" s="6">
        <f t="shared" si="2"/>
        <v>40915</v>
      </c>
      <c r="K40" s="6"/>
      <c r="L40" s="6"/>
      <c r="M40" s="6"/>
      <c r="N40" s="6"/>
    </row>
    <row r="41" spans="1:14" ht="15.75">
      <c r="A41" s="4">
        <v>35</v>
      </c>
      <c r="B41" s="5" t="s">
        <v>80</v>
      </c>
      <c r="C41" s="6">
        <v>1</v>
      </c>
      <c r="D41" s="6">
        <v>531</v>
      </c>
      <c r="E41" s="6">
        <f t="shared" si="0"/>
        <v>531</v>
      </c>
      <c r="F41" s="6">
        <v>1</v>
      </c>
      <c r="G41" s="6">
        <v>24990</v>
      </c>
      <c r="H41" s="6">
        <f t="shared" si="1"/>
        <v>24990</v>
      </c>
      <c r="I41" s="6">
        <v>12589</v>
      </c>
      <c r="J41" s="6">
        <f t="shared" si="2"/>
        <v>38110</v>
      </c>
      <c r="K41" s="6"/>
      <c r="L41" s="6"/>
      <c r="M41" s="6"/>
      <c r="N41" s="6"/>
    </row>
    <row r="42" spans="1:14" ht="15.75">
      <c r="A42" s="4">
        <v>36</v>
      </c>
      <c r="B42" s="5" t="s">
        <v>17</v>
      </c>
      <c r="C42" s="6">
        <v>1</v>
      </c>
      <c r="D42" s="6">
        <v>531</v>
      </c>
      <c r="E42" s="6">
        <f t="shared" si="0"/>
        <v>531</v>
      </c>
      <c r="F42" s="6"/>
      <c r="G42" s="6"/>
      <c r="H42" s="6">
        <f t="shared" si="1"/>
        <v>0</v>
      </c>
      <c r="I42" s="6"/>
      <c r="J42" s="6">
        <f t="shared" si="2"/>
        <v>531</v>
      </c>
      <c r="K42" s="6"/>
      <c r="L42" s="6"/>
      <c r="M42" s="6"/>
      <c r="N42" s="6"/>
    </row>
    <row r="43" spans="1:14" ht="15.75">
      <c r="A43" s="4">
        <v>37</v>
      </c>
      <c r="B43" s="5" t="s">
        <v>81</v>
      </c>
      <c r="C43" s="6">
        <v>1</v>
      </c>
      <c r="D43" s="6">
        <v>531</v>
      </c>
      <c r="E43" s="6">
        <f t="shared" si="0"/>
        <v>531</v>
      </c>
      <c r="F43" s="6"/>
      <c r="G43" s="6"/>
      <c r="H43" s="6">
        <f t="shared" si="1"/>
        <v>0</v>
      </c>
      <c r="I43" s="6"/>
      <c r="J43" s="6">
        <f t="shared" si="2"/>
        <v>531</v>
      </c>
      <c r="K43" s="6"/>
      <c r="L43" s="6"/>
      <c r="M43" s="6"/>
      <c r="N43" s="6"/>
    </row>
    <row r="44" spans="1:14" ht="15.75">
      <c r="A44" s="4">
        <v>38</v>
      </c>
      <c r="B44" s="5" t="s">
        <v>82</v>
      </c>
      <c r="C44" s="6"/>
      <c r="D44" s="6">
        <v>531</v>
      </c>
      <c r="E44" s="6">
        <f t="shared" si="0"/>
        <v>0</v>
      </c>
      <c r="F44" s="6"/>
      <c r="G44" s="6"/>
      <c r="H44" s="6">
        <f t="shared" si="1"/>
        <v>0</v>
      </c>
      <c r="I44" s="6"/>
      <c r="J44" s="6">
        <f t="shared" si="2"/>
        <v>0</v>
      </c>
      <c r="K44" s="6"/>
      <c r="L44" s="6"/>
      <c r="M44" s="6"/>
      <c r="N44" s="6"/>
    </row>
    <row r="45" spans="1:14" ht="15.75">
      <c r="A45" s="4">
        <v>39</v>
      </c>
      <c r="B45" s="5" t="s">
        <v>83</v>
      </c>
      <c r="C45" s="6">
        <v>1</v>
      </c>
      <c r="D45" s="6">
        <v>531</v>
      </c>
      <c r="E45" s="6">
        <f t="shared" si="0"/>
        <v>531</v>
      </c>
      <c r="F45" s="6"/>
      <c r="G45" s="6"/>
      <c r="H45" s="6">
        <f t="shared" si="1"/>
        <v>0</v>
      </c>
      <c r="I45" s="6"/>
      <c r="J45" s="6">
        <f t="shared" si="2"/>
        <v>531</v>
      </c>
      <c r="K45" s="6"/>
      <c r="L45" s="6"/>
      <c r="M45" s="6"/>
      <c r="N45" s="6"/>
    </row>
    <row r="46" spans="1:14" ht="15.75">
      <c r="A46" s="4">
        <v>40</v>
      </c>
      <c r="B46" s="5" t="s">
        <v>84</v>
      </c>
      <c r="C46" s="6">
        <v>1</v>
      </c>
      <c r="D46" s="6">
        <v>531</v>
      </c>
      <c r="E46" s="6">
        <f t="shared" si="0"/>
        <v>531</v>
      </c>
      <c r="F46" s="6"/>
      <c r="G46" s="6"/>
      <c r="H46" s="6">
        <f t="shared" si="1"/>
        <v>0</v>
      </c>
      <c r="I46" s="6"/>
      <c r="J46" s="6">
        <f t="shared" si="2"/>
        <v>531</v>
      </c>
      <c r="K46" s="6"/>
      <c r="L46" s="6"/>
      <c r="M46" s="6"/>
      <c r="N46" s="6"/>
    </row>
    <row r="47" spans="1:14" ht="15.75">
      <c r="A47" s="4">
        <v>41</v>
      </c>
      <c r="B47" s="5" t="s">
        <v>85</v>
      </c>
      <c r="C47" s="6">
        <v>1</v>
      </c>
      <c r="D47" s="6">
        <v>531</v>
      </c>
      <c r="E47" s="6">
        <v>537</v>
      </c>
      <c r="F47" s="6">
        <v>1</v>
      </c>
      <c r="G47" s="6">
        <v>24990</v>
      </c>
      <c r="H47" s="6">
        <f t="shared" si="1"/>
        <v>24990</v>
      </c>
      <c r="I47" s="6"/>
      <c r="J47" s="6">
        <f t="shared" si="2"/>
        <v>25527</v>
      </c>
      <c r="K47" s="6"/>
      <c r="L47" s="6"/>
      <c r="M47" s="6"/>
      <c r="N47" s="6"/>
    </row>
    <row r="48" spans="1:14" ht="15.75">
      <c r="A48" s="4">
        <v>42</v>
      </c>
      <c r="B48" s="5" t="s">
        <v>86</v>
      </c>
      <c r="C48" s="6">
        <v>1</v>
      </c>
      <c r="D48" s="6">
        <v>531</v>
      </c>
      <c r="E48" s="6">
        <f t="shared" si="0"/>
        <v>531</v>
      </c>
      <c r="F48" s="6"/>
      <c r="G48" s="6"/>
      <c r="H48" s="6">
        <f t="shared" si="1"/>
        <v>0</v>
      </c>
      <c r="I48" s="6"/>
      <c r="J48" s="6">
        <f t="shared" si="2"/>
        <v>531</v>
      </c>
      <c r="K48" s="6"/>
      <c r="L48" s="6"/>
      <c r="M48" s="6"/>
      <c r="N48" s="6"/>
    </row>
    <row r="49" spans="1:14" ht="15.75">
      <c r="A49" s="4">
        <v>43</v>
      </c>
      <c r="B49" s="5" t="s">
        <v>87</v>
      </c>
      <c r="C49" s="6">
        <v>1</v>
      </c>
      <c r="D49" s="6">
        <v>531</v>
      </c>
      <c r="E49" s="6">
        <f t="shared" si="0"/>
        <v>531</v>
      </c>
      <c r="F49" s="6"/>
      <c r="G49" s="6"/>
      <c r="H49" s="6">
        <f t="shared" si="1"/>
        <v>0</v>
      </c>
      <c r="I49" s="6">
        <v>15394</v>
      </c>
      <c r="J49" s="6">
        <f t="shared" si="2"/>
        <v>15925</v>
      </c>
      <c r="K49" s="6"/>
      <c r="L49" s="6"/>
      <c r="M49" s="6"/>
      <c r="N49" s="6"/>
    </row>
    <row r="50" spans="1:14" ht="15.75">
      <c r="A50" s="4">
        <v>44</v>
      </c>
      <c r="B50" s="5" t="s">
        <v>88</v>
      </c>
      <c r="C50" s="6">
        <v>1</v>
      </c>
      <c r="D50" s="6">
        <v>531</v>
      </c>
      <c r="E50" s="6">
        <f t="shared" si="0"/>
        <v>531</v>
      </c>
      <c r="F50" s="6">
        <v>1</v>
      </c>
      <c r="G50" s="6">
        <v>24990</v>
      </c>
      <c r="H50" s="6">
        <f t="shared" si="1"/>
        <v>24990</v>
      </c>
      <c r="I50" s="6"/>
      <c r="J50" s="6">
        <f t="shared" si="2"/>
        <v>25521</v>
      </c>
      <c r="K50" s="6"/>
      <c r="L50" s="6"/>
      <c r="M50" s="6"/>
      <c r="N50" s="6"/>
    </row>
    <row r="51" spans="1:14" ht="15.75">
      <c r="A51" s="4">
        <v>45</v>
      </c>
      <c r="B51" s="5" t="s">
        <v>27</v>
      </c>
      <c r="C51" s="6">
        <v>1</v>
      </c>
      <c r="D51" s="6">
        <v>531</v>
      </c>
      <c r="E51" s="6">
        <f t="shared" si="0"/>
        <v>531</v>
      </c>
      <c r="F51" s="6">
        <v>1</v>
      </c>
      <c r="G51" s="6">
        <v>24990</v>
      </c>
      <c r="H51" s="6">
        <f t="shared" si="1"/>
        <v>24990</v>
      </c>
      <c r="I51" s="6">
        <v>4650</v>
      </c>
      <c r="J51" s="6">
        <f t="shared" si="2"/>
        <v>30171</v>
      </c>
      <c r="K51" s="6"/>
      <c r="L51" s="6"/>
      <c r="M51" s="6"/>
      <c r="N51" s="6"/>
    </row>
    <row r="52" spans="1:14" ht="15.75">
      <c r="A52" s="4">
        <v>46</v>
      </c>
      <c r="B52" s="5" t="s">
        <v>89</v>
      </c>
      <c r="C52" s="6">
        <v>1</v>
      </c>
      <c r="D52" s="6">
        <v>531</v>
      </c>
      <c r="E52" s="6">
        <f t="shared" si="0"/>
        <v>531</v>
      </c>
      <c r="F52" s="6">
        <v>1</v>
      </c>
      <c r="G52" s="6">
        <v>24990</v>
      </c>
      <c r="H52" s="6">
        <f t="shared" si="1"/>
        <v>24990</v>
      </c>
      <c r="I52" s="6"/>
      <c r="J52" s="6">
        <f t="shared" si="2"/>
        <v>25521</v>
      </c>
      <c r="K52" s="6"/>
      <c r="L52" s="6"/>
      <c r="M52" s="6"/>
      <c r="N52" s="6"/>
    </row>
    <row r="53" spans="1:14" ht="15.75">
      <c r="A53" s="4">
        <v>47</v>
      </c>
      <c r="B53" s="5" t="s">
        <v>18</v>
      </c>
      <c r="C53" s="6">
        <v>1</v>
      </c>
      <c r="D53" s="6">
        <v>531</v>
      </c>
      <c r="E53" s="6">
        <f t="shared" si="0"/>
        <v>531</v>
      </c>
      <c r="F53" s="6"/>
      <c r="G53" s="6"/>
      <c r="H53" s="6">
        <f t="shared" si="1"/>
        <v>0</v>
      </c>
      <c r="I53" s="6"/>
      <c r="J53" s="6">
        <f t="shared" si="2"/>
        <v>531</v>
      </c>
      <c r="K53" s="6"/>
      <c r="L53" s="6"/>
      <c r="M53" s="6"/>
      <c r="N53" s="6"/>
    </row>
    <row r="54" spans="1:14" ht="15.75">
      <c r="A54" s="4">
        <v>48</v>
      </c>
      <c r="B54" s="5" t="s">
        <v>90</v>
      </c>
      <c r="C54" s="6">
        <v>1</v>
      </c>
      <c r="D54" s="6">
        <v>531</v>
      </c>
      <c r="E54" s="6">
        <f t="shared" si="0"/>
        <v>531</v>
      </c>
      <c r="F54" s="6"/>
      <c r="G54" s="6"/>
      <c r="H54" s="6">
        <f t="shared" si="1"/>
        <v>0</v>
      </c>
      <c r="I54" s="6"/>
      <c r="J54" s="6">
        <f t="shared" si="2"/>
        <v>531</v>
      </c>
      <c r="K54" s="6"/>
      <c r="L54" s="6"/>
      <c r="M54" s="6"/>
      <c r="N54" s="6"/>
    </row>
    <row r="55" spans="1:14" ht="15.75">
      <c r="A55" s="4">
        <v>49</v>
      </c>
      <c r="B55" s="5" t="s">
        <v>91</v>
      </c>
      <c r="C55" s="6">
        <v>1</v>
      </c>
      <c r="D55" s="6">
        <v>531</v>
      </c>
      <c r="E55" s="6">
        <f t="shared" si="0"/>
        <v>531</v>
      </c>
      <c r="F55" s="6"/>
      <c r="G55" s="6"/>
      <c r="H55" s="6">
        <f t="shared" si="1"/>
        <v>0</v>
      </c>
      <c r="I55" s="6"/>
      <c r="J55" s="6">
        <f t="shared" si="2"/>
        <v>531</v>
      </c>
      <c r="K55" s="6"/>
      <c r="L55" s="6"/>
      <c r="M55" s="6"/>
      <c r="N55" s="6"/>
    </row>
    <row r="56" spans="1:14" ht="15.75">
      <c r="A56" s="4"/>
      <c r="B56" s="5" t="s">
        <v>98</v>
      </c>
      <c r="C56" s="6"/>
      <c r="D56" s="6"/>
      <c r="E56" s="6"/>
      <c r="F56" s="10"/>
      <c r="G56" s="10"/>
      <c r="H56" s="11"/>
      <c r="I56" s="6">
        <v>21773</v>
      </c>
      <c r="J56" s="6">
        <f t="shared" si="2"/>
        <v>21773</v>
      </c>
      <c r="K56" s="6"/>
      <c r="L56" s="6"/>
      <c r="M56" s="6"/>
      <c r="N56" s="6"/>
    </row>
    <row r="57" spans="1:14" ht="15.75">
      <c r="A57" s="4"/>
      <c r="B57" s="5"/>
      <c r="C57" s="6">
        <f>SUM(C7:C55)</f>
        <v>63</v>
      </c>
      <c r="D57" s="6"/>
      <c r="E57" s="6">
        <f>SUM(E7:E55)</f>
        <v>33459</v>
      </c>
      <c r="F57">
        <f>SUM(F6:F55)</f>
        <v>20</v>
      </c>
      <c r="G57">
        <f>SUM(G6:G55)</f>
        <v>499800</v>
      </c>
      <c r="H57" s="9">
        <f>SUM(H6:H55)</f>
        <v>499800</v>
      </c>
      <c r="I57" s="6">
        <f>SUM(I7:I56)</f>
        <v>172752</v>
      </c>
      <c r="J57" s="6">
        <f t="shared" si="2"/>
        <v>706011</v>
      </c>
      <c r="K57" s="6"/>
      <c r="L57" s="6"/>
      <c r="M57" s="6"/>
      <c r="N57" s="6"/>
    </row>
    <row r="58" spans="2:8" ht="15.75">
      <c r="B58" s="8"/>
      <c r="H58" s="9"/>
    </row>
    <row r="59" ht="12.75">
      <c r="B59" t="s">
        <v>14</v>
      </c>
    </row>
    <row r="61" ht="12.75">
      <c r="B61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1" sqref="A1:IV54"/>
    </sheetView>
  </sheetViews>
  <sheetFormatPr defaultColWidth="9.140625" defaultRowHeight="12.75"/>
  <cols>
    <col min="1" max="1" width="4.57421875" style="0" customWidth="1"/>
    <col min="2" max="2" width="21.00390625" style="0" customWidth="1"/>
    <col min="3" max="3" width="9.140625" style="0" customWidth="1"/>
    <col min="4" max="4" width="0.13671875" style="0" customWidth="1"/>
  </cols>
  <sheetData>
    <row r="1" ht="12.75">
      <c r="E1" s="12" t="s">
        <v>211</v>
      </c>
    </row>
    <row r="2" ht="9.75" customHeight="1"/>
    <row r="3" spans="1:15" ht="48.75" customHeight="1">
      <c r="A3" s="1" t="s">
        <v>0</v>
      </c>
      <c r="B3" s="13" t="s">
        <v>20</v>
      </c>
      <c r="C3" s="3" t="s">
        <v>185</v>
      </c>
      <c r="D3" s="3"/>
      <c r="E3" s="3" t="s">
        <v>218</v>
      </c>
      <c r="F3" s="3" t="s">
        <v>197</v>
      </c>
      <c r="G3" s="3" t="s">
        <v>212</v>
      </c>
      <c r="H3" s="3" t="s">
        <v>213</v>
      </c>
      <c r="I3" s="3" t="s">
        <v>219</v>
      </c>
      <c r="J3" s="3" t="s">
        <v>217</v>
      </c>
      <c r="K3" s="3" t="s">
        <v>215</v>
      </c>
      <c r="L3" s="3" t="s">
        <v>199</v>
      </c>
      <c r="M3" s="3" t="s">
        <v>214</v>
      </c>
      <c r="N3" s="3" t="s">
        <v>216</v>
      </c>
      <c r="O3" s="3" t="s">
        <v>184</v>
      </c>
    </row>
    <row r="4" spans="1:15" ht="15.75">
      <c r="A4" s="4">
        <v>1</v>
      </c>
      <c r="B4" s="5" t="s">
        <v>54</v>
      </c>
      <c r="C4" s="6"/>
      <c r="D4" s="6"/>
      <c r="E4" s="6">
        <v>4500</v>
      </c>
      <c r="F4" s="6"/>
      <c r="G4" s="6">
        <v>450</v>
      </c>
      <c r="H4" s="6"/>
      <c r="I4" s="6"/>
      <c r="J4" s="6"/>
      <c r="K4" s="6"/>
      <c r="L4" s="6"/>
      <c r="M4" s="6"/>
      <c r="N4" s="6">
        <v>9196.24</v>
      </c>
      <c r="O4" s="6">
        <f>E4+G4+N4</f>
        <v>14146.24</v>
      </c>
    </row>
    <row r="5" spans="1:15" ht="15.75">
      <c r="A5" s="4">
        <v>2</v>
      </c>
      <c r="B5" s="5" t="s">
        <v>55</v>
      </c>
      <c r="C5" s="6"/>
      <c r="D5" s="6"/>
      <c r="E5" s="6"/>
      <c r="F5" s="6">
        <v>675</v>
      </c>
      <c r="G5" s="6">
        <v>900</v>
      </c>
      <c r="H5" s="6"/>
      <c r="I5" s="6"/>
      <c r="J5" s="6"/>
      <c r="K5" s="6"/>
      <c r="L5" s="6"/>
      <c r="M5" s="6"/>
      <c r="N5" s="6"/>
      <c r="O5" s="6">
        <f>F5+G5</f>
        <v>1575</v>
      </c>
    </row>
    <row r="6" spans="1:15" ht="15.75">
      <c r="A6" s="4">
        <v>3</v>
      </c>
      <c r="B6" s="5" t="s">
        <v>56</v>
      </c>
      <c r="C6" s="6"/>
      <c r="D6" s="6"/>
      <c r="E6" s="6"/>
      <c r="F6" s="6"/>
      <c r="G6" s="6">
        <v>1800</v>
      </c>
      <c r="H6" s="6"/>
      <c r="I6" s="6"/>
      <c r="J6" s="6"/>
      <c r="K6" s="6"/>
      <c r="L6" s="6"/>
      <c r="M6" s="6"/>
      <c r="N6" s="6"/>
      <c r="O6" s="6">
        <v>1800</v>
      </c>
    </row>
    <row r="7" spans="1:15" ht="15.75">
      <c r="A7" s="4">
        <v>4</v>
      </c>
      <c r="B7" s="5" t="s">
        <v>16</v>
      </c>
      <c r="C7" s="6">
        <v>291.6</v>
      </c>
      <c r="D7" s="6"/>
      <c r="E7" s="6"/>
      <c r="F7" s="6"/>
      <c r="G7" s="6">
        <v>450</v>
      </c>
      <c r="H7" s="6"/>
      <c r="I7" s="6"/>
      <c r="J7" s="6"/>
      <c r="K7" s="6"/>
      <c r="L7" s="6">
        <v>3878</v>
      </c>
      <c r="M7" s="6"/>
      <c r="N7" s="6"/>
      <c r="O7" s="6">
        <f>C7+G7+L7</f>
        <v>4619.6</v>
      </c>
    </row>
    <row r="8" spans="1:15" ht="15.75">
      <c r="A8" s="4">
        <v>5</v>
      </c>
      <c r="B8" s="5" t="s">
        <v>57</v>
      </c>
      <c r="C8" s="6"/>
      <c r="D8" s="6"/>
      <c r="E8" s="6"/>
      <c r="F8" s="6"/>
      <c r="G8" s="6"/>
      <c r="H8" s="6">
        <v>1362.5</v>
      </c>
      <c r="I8" s="6"/>
      <c r="J8" s="6"/>
      <c r="K8" s="6"/>
      <c r="L8" s="6"/>
      <c r="M8" s="6"/>
      <c r="N8" s="6"/>
      <c r="O8" s="6">
        <v>1362.5</v>
      </c>
    </row>
    <row r="9" spans="1:15" ht="15.75">
      <c r="A9" s="4">
        <v>6</v>
      </c>
      <c r="B9" s="5" t="s">
        <v>58</v>
      </c>
      <c r="C9" s="6"/>
      <c r="D9" s="6"/>
      <c r="E9" s="6"/>
      <c r="F9" s="6"/>
      <c r="G9" s="6">
        <v>1350</v>
      </c>
      <c r="H9" s="6"/>
      <c r="I9" s="6"/>
      <c r="J9" s="6"/>
      <c r="K9" s="6"/>
      <c r="L9" s="6"/>
      <c r="M9" s="6"/>
      <c r="N9" s="6"/>
      <c r="O9" s="6">
        <v>1350</v>
      </c>
    </row>
    <row r="10" spans="1:15" ht="15.75">
      <c r="A10" s="4">
        <v>7</v>
      </c>
      <c r="B10" s="5" t="s">
        <v>59</v>
      </c>
      <c r="C10" s="6"/>
      <c r="D10" s="6"/>
      <c r="E10" s="6"/>
      <c r="F10" s="6"/>
      <c r="G10" s="6">
        <v>2250</v>
      </c>
      <c r="H10" s="6"/>
      <c r="I10" s="6"/>
      <c r="J10" s="6"/>
      <c r="K10" s="6"/>
      <c r="L10" s="6"/>
      <c r="M10" s="6"/>
      <c r="N10" s="6"/>
      <c r="O10" s="6">
        <v>2250</v>
      </c>
    </row>
    <row r="11" spans="1:15" ht="15.75">
      <c r="A11" s="4">
        <v>8</v>
      </c>
      <c r="B11" s="5" t="s">
        <v>3</v>
      </c>
      <c r="C11" s="6"/>
      <c r="D11" s="6"/>
      <c r="E11" s="6"/>
      <c r="F11" s="6"/>
      <c r="G11" s="6">
        <v>9200</v>
      </c>
      <c r="H11" s="6"/>
      <c r="I11" s="6"/>
      <c r="J11" s="6"/>
      <c r="K11" s="6"/>
      <c r="L11" s="6"/>
      <c r="M11" s="6"/>
      <c r="N11" s="6"/>
      <c r="O11" s="6">
        <v>9200</v>
      </c>
    </row>
    <row r="12" spans="1:15" ht="15.75">
      <c r="A12" s="4">
        <v>9</v>
      </c>
      <c r="B12" s="5" t="s">
        <v>60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5.75">
      <c r="A13" s="4">
        <v>10</v>
      </c>
      <c r="B13" s="5" t="s">
        <v>61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5.75">
      <c r="A14" s="4">
        <v>11</v>
      </c>
      <c r="B14" s="5" t="s">
        <v>62</v>
      </c>
      <c r="C14" s="6"/>
      <c r="D14" s="6"/>
      <c r="E14" s="6"/>
      <c r="F14" s="6"/>
      <c r="G14" s="6"/>
      <c r="H14" s="6"/>
      <c r="I14" s="6"/>
      <c r="J14" s="6">
        <v>5700</v>
      </c>
      <c r="K14" s="6"/>
      <c r="L14" s="6"/>
      <c r="M14" s="6"/>
      <c r="N14" s="6"/>
      <c r="O14" s="6">
        <v>5700</v>
      </c>
    </row>
    <row r="15" spans="1:15" ht="15.75">
      <c r="A15" s="4">
        <v>12</v>
      </c>
      <c r="B15" s="5" t="s">
        <v>63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5.75">
      <c r="A16" s="4">
        <v>13</v>
      </c>
      <c r="B16" s="5" t="s">
        <v>64</v>
      </c>
      <c r="C16" s="6"/>
      <c r="D16" s="6"/>
      <c r="E16" s="6"/>
      <c r="F16" s="6">
        <v>960</v>
      </c>
      <c r="G16" s="6"/>
      <c r="H16" s="6"/>
      <c r="I16" s="6"/>
      <c r="J16" s="6"/>
      <c r="K16" s="6"/>
      <c r="L16" s="6"/>
      <c r="M16" s="6"/>
      <c r="N16" s="6"/>
      <c r="O16" s="6">
        <v>960</v>
      </c>
    </row>
    <row r="17" spans="1:15" ht="15.75">
      <c r="A17" s="4">
        <v>14</v>
      </c>
      <c r="B17" s="5" t="s">
        <v>65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5.75">
      <c r="A18" s="4">
        <v>15</v>
      </c>
      <c r="B18" s="5" t="s">
        <v>66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5.75">
      <c r="A19" s="4">
        <v>16</v>
      </c>
      <c r="B19" s="5" t="s">
        <v>67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5.75">
      <c r="A20" s="4">
        <v>17</v>
      </c>
      <c r="B20" s="5" t="s">
        <v>68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.75">
      <c r="A21" s="4">
        <v>18</v>
      </c>
      <c r="B21" s="5" t="s">
        <v>69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.75">
      <c r="A22" s="4">
        <v>19</v>
      </c>
      <c r="B22" s="5" t="s">
        <v>70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.75">
      <c r="A23" s="4">
        <v>20</v>
      </c>
      <c r="B23" s="5" t="s">
        <v>71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.75">
      <c r="A24" s="4">
        <v>21</v>
      </c>
      <c r="B24" s="8" t="s">
        <v>35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.75">
      <c r="A25" s="4">
        <v>22</v>
      </c>
      <c r="B25" s="5" t="s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.75">
      <c r="A26" s="4">
        <v>23</v>
      </c>
      <c r="B26" s="5" t="s">
        <v>25</v>
      </c>
      <c r="C26" s="6"/>
      <c r="D26" s="6"/>
      <c r="E26" s="6"/>
      <c r="F26" s="6"/>
      <c r="G26" s="6"/>
      <c r="H26" s="6"/>
      <c r="I26" s="6"/>
      <c r="J26" s="6"/>
      <c r="K26" s="6"/>
      <c r="L26" s="6">
        <v>5997.9</v>
      </c>
      <c r="M26" s="6"/>
      <c r="N26" s="6"/>
      <c r="O26" s="6">
        <v>5997.9</v>
      </c>
    </row>
    <row r="27" spans="1:15" ht="15.75">
      <c r="A27" s="4">
        <v>24</v>
      </c>
      <c r="B27" s="5" t="s">
        <v>72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.75">
      <c r="A28" s="4">
        <v>25</v>
      </c>
      <c r="B28" s="5" t="s">
        <v>73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>
        <v>240</v>
      </c>
      <c r="N28" s="6"/>
      <c r="O28" s="6">
        <v>240</v>
      </c>
    </row>
    <row r="29" spans="1:15" ht="15.75">
      <c r="A29" s="4">
        <v>26</v>
      </c>
      <c r="B29" s="5" t="s">
        <v>74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.75">
      <c r="A30" s="4">
        <v>27</v>
      </c>
      <c r="B30" s="5" t="s">
        <v>75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.75">
      <c r="A31" s="4">
        <v>28</v>
      </c>
      <c r="B31" s="5" t="s">
        <v>76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.75">
      <c r="A32" s="4">
        <v>29</v>
      </c>
      <c r="B32" s="5" t="s">
        <v>28</v>
      </c>
      <c r="C32" s="6"/>
      <c r="D32" s="6"/>
      <c r="E32" s="6"/>
      <c r="F32" s="6"/>
      <c r="G32" s="6">
        <v>1350</v>
      </c>
      <c r="H32" s="6"/>
      <c r="I32" s="6"/>
      <c r="J32" s="6"/>
      <c r="K32" s="6"/>
      <c r="L32" s="6"/>
      <c r="M32" s="6"/>
      <c r="N32" s="6"/>
      <c r="O32" s="6">
        <v>1350</v>
      </c>
    </row>
    <row r="33" spans="1:15" ht="15.75">
      <c r="A33" s="4">
        <v>30</v>
      </c>
      <c r="B33" s="5" t="s">
        <v>30</v>
      </c>
      <c r="C33" s="6"/>
      <c r="D33" s="6"/>
      <c r="E33" s="6"/>
      <c r="F33" s="6"/>
      <c r="G33" s="6">
        <v>4600</v>
      </c>
      <c r="H33" s="6"/>
      <c r="I33" s="6"/>
      <c r="J33" s="6"/>
      <c r="K33" s="6"/>
      <c r="L33" s="6"/>
      <c r="M33" s="6"/>
      <c r="N33" s="6"/>
      <c r="O33" s="6">
        <v>4600</v>
      </c>
    </row>
    <row r="34" spans="1:15" ht="15.75">
      <c r="A34" s="4">
        <v>31</v>
      </c>
      <c r="B34" s="5" t="s">
        <v>77</v>
      </c>
      <c r="C34" s="6">
        <v>614.52</v>
      </c>
      <c r="D34" s="6"/>
      <c r="E34" s="6"/>
      <c r="F34" s="6"/>
      <c r="G34" s="6"/>
      <c r="H34" s="6"/>
      <c r="I34" s="6"/>
      <c r="J34" s="6"/>
      <c r="K34" s="6">
        <v>1090</v>
      </c>
      <c r="L34" s="6"/>
      <c r="M34" s="6"/>
      <c r="N34" s="6"/>
      <c r="O34" s="6">
        <f>C34+K34</f>
        <v>1704.52</v>
      </c>
    </row>
    <row r="35" spans="1:15" ht="15.75">
      <c r="A35" s="4">
        <v>32</v>
      </c>
      <c r="B35" s="5" t="s">
        <v>78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.75">
      <c r="A36" s="4">
        <v>33</v>
      </c>
      <c r="B36" s="5" t="s">
        <v>79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.75">
      <c r="A37" s="4">
        <v>34</v>
      </c>
      <c r="B37" s="5" t="s">
        <v>32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.75">
      <c r="A38" s="4">
        <v>35</v>
      </c>
      <c r="B38" s="5" t="s">
        <v>80</v>
      </c>
      <c r="C38" s="6">
        <v>749.52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.75">
      <c r="A39" s="4">
        <v>36</v>
      </c>
      <c r="B39" s="5" t="s">
        <v>17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.75">
      <c r="A40" s="4">
        <v>37</v>
      </c>
      <c r="B40" s="5" t="s">
        <v>81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.75">
      <c r="A41" s="4">
        <v>38</v>
      </c>
      <c r="B41" s="5" t="s">
        <v>82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.75">
      <c r="A42" s="4">
        <v>39</v>
      </c>
      <c r="B42" s="5" t="s">
        <v>83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.75">
      <c r="A43" s="4">
        <v>40</v>
      </c>
      <c r="B43" s="5" t="s">
        <v>84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.75">
      <c r="A44" s="4">
        <v>41</v>
      </c>
      <c r="B44" s="5" t="s">
        <v>85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.75">
      <c r="A45" s="4">
        <v>42</v>
      </c>
      <c r="B45" s="5" t="s">
        <v>86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.75">
      <c r="A46" s="4">
        <v>43</v>
      </c>
      <c r="B46" s="5" t="s">
        <v>87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.75">
      <c r="A47" s="4">
        <v>44</v>
      </c>
      <c r="B47" s="5" t="s">
        <v>88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.75">
      <c r="A48" s="4">
        <v>45</v>
      </c>
      <c r="B48" s="5" t="s">
        <v>27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.75">
      <c r="A49" s="4">
        <v>46</v>
      </c>
      <c r="B49" s="5" t="s">
        <v>89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5.75">
      <c r="A50" s="4">
        <v>47</v>
      </c>
      <c r="B50" s="5" t="s">
        <v>18</v>
      </c>
      <c r="C50" s="6"/>
      <c r="D50" s="6"/>
      <c r="E50" s="6"/>
      <c r="F50" s="6"/>
      <c r="G50" s="6">
        <v>3850</v>
      </c>
      <c r="H50" s="6"/>
      <c r="I50" s="6">
        <v>8850</v>
      </c>
      <c r="J50" s="6"/>
      <c r="K50" s="6"/>
      <c r="L50" s="6"/>
      <c r="M50" s="6"/>
      <c r="N50" s="6"/>
      <c r="O50" s="6">
        <f>G50+I50</f>
        <v>12700</v>
      </c>
    </row>
    <row r="51" spans="1:15" ht="15.75">
      <c r="A51" s="4">
        <v>48</v>
      </c>
      <c r="B51" s="5" t="s">
        <v>90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5.75">
      <c r="A52" s="4">
        <v>49</v>
      </c>
      <c r="B52" s="5" t="s">
        <v>91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5.75">
      <c r="A53" s="4"/>
      <c r="B53" s="5" t="s">
        <v>98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5.75">
      <c r="A54" s="4"/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67">
      <selection activeCell="T3" sqref="T3"/>
    </sheetView>
  </sheetViews>
  <sheetFormatPr defaultColWidth="9.140625" defaultRowHeight="12.75"/>
  <cols>
    <col min="1" max="1" width="3.28125" style="0" customWidth="1"/>
    <col min="2" max="2" width="21.421875" style="0" customWidth="1"/>
    <col min="3" max="3" width="7.421875" style="0" customWidth="1"/>
    <col min="4" max="4" width="6.57421875" style="0" customWidth="1"/>
    <col min="5" max="5" width="5.8515625" style="0" customWidth="1"/>
    <col min="6" max="6" width="6.8515625" style="0" customWidth="1"/>
    <col min="7" max="7" width="5.7109375" style="0" customWidth="1"/>
    <col min="8" max="8" width="6.140625" style="0" customWidth="1"/>
    <col min="9" max="9" width="5.421875" style="0" customWidth="1"/>
    <col min="10" max="10" width="6.7109375" style="0" customWidth="1"/>
    <col min="11" max="11" width="6.00390625" style="0" customWidth="1"/>
    <col min="12" max="12" width="4.7109375" style="0" customWidth="1"/>
    <col min="13" max="14" width="5.8515625" style="0" customWidth="1"/>
    <col min="15" max="15" width="5.421875" style="0" customWidth="1"/>
    <col min="16" max="16" width="4.8515625" style="0" customWidth="1"/>
    <col min="17" max="17" width="4.7109375" style="0" customWidth="1"/>
    <col min="18" max="18" width="5.421875" style="0" customWidth="1"/>
    <col min="19" max="19" width="7.57421875" style="0" customWidth="1"/>
    <col min="20" max="20" width="5.7109375" style="0" customWidth="1"/>
  </cols>
  <sheetData>
    <row r="1" spans="5:21" ht="12.75">
      <c r="E1" s="21"/>
      <c r="G1" s="7" t="s">
        <v>283</v>
      </c>
      <c r="T1" s="18"/>
      <c r="U1" s="18"/>
    </row>
    <row r="2" spans="20:21" ht="9.75" customHeight="1">
      <c r="T2" s="18"/>
      <c r="U2" s="18"/>
    </row>
    <row r="3" spans="1:21" ht="48.75" customHeight="1">
      <c r="A3" s="1" t="s">
        <v>0</v>
      </c>
      <c r="B3" s="13" t="s">
        <v>20</v>
      </c>
      <c r="C3" s="20" t="s">
        <v>222</v>
      </c>
      <c r="D3" s="20" t="s">
        <v>284</v>
      </c>
      <c r="E3" s="20" t="s">
        <v>285</v>
      </c>
      <c r="F3" s="20" t="s">
        <v>286</v>
      </c>
      <c r="G3" s="20" t="s">
        <v>292</v>
      </c>
      <c r="H3" s="20" t="s">
        <v>287</v>
      </c>
      <c r="I3" s="20" t="s">
        <v>223</v>
      </c>
      <c r="J3" s="20" t="s">
        <v>192</v>
      </c>
      <c r="K3" s="20" t="s">
        <v>181</v>
      </c>
      <c r="L3" s="20" t="s">
        <v>288</v>
      </c>
      <c r="M3" s="20" t="s">
        <v>289</v>
      </c>
      <c r="N3" s="20" t="s">
        <v>224</v>
      </c>
      <c r="O3" s="20" t="s">
        <v>290</v>
      </c>
      <c r="P3" s="20" t="s">
        <v>291</v>
      </c>
      <c r="Q3" s="20" t="s">
        <v>200</v>
      </c>
      <c r="R3" s="20" t="s">
        <v>293</v>
      </c>
      <c r="S3" s="22" t="s">
        <v>294</v>
      </c>
      <c r="T3" s="20" t="s">
        <v>295</v>
      </c>
      <c r="U3" s="24" t="s">
        <v>228</v>
      </c>
    </row>
    <row r="4" spans="1:21" ht="15.75">
      <c r="A4" s="4">
        <v>1</v>
      </c>
      <c r="B4" s="5" t="s">
        <v>236</v>
      </c>
      <c r="C4" s="6"/>
      <c r="D4" s="6">
        <v>11990</v>
      </c>
      <c r="E4" s="6"/>
      <c r="F4" s="6"/>
      <c r="G4" s="6"/>
      <c r="H4" s="6"/>
      <c r="I4" s="6"/>
      <c r="J4" s="6"/>
      <c r="K4" s="6"/>
      <c r="L4" s="6"/>
      <c r="M4" s="6"/>
      <c r="N4" s="6">
        <v>406</v>
      </c>
      <c r="O4" s="6"/>
      <c r="P4" s="6"/>
      <c r="Q4" s="6"/>
      <c r="R4" s="6">
        <v>1980</v>
      </c>
      <c r="S4" s="23">
        <v>45875</v>
      </c>
      <c r="T4" s="6">
        <v>5796</v>
      </c>
      <c r="U4" s="18">
        <f>SUM(C4:T4)</f>
        <v>66047</v>
      </c>
    </row>
    <row r="5" spans="1:21" ht="15.75">
      <c r="A5" s="4">
        <v>2</v>
      </c>
      <c r="B5" s="5" t="s">
        <v>237</v>
      </c>
      <c r="C5" s="6"/>
      <c r="D5" s="6">
        <v>675</v>
      </c>
      <c r="E5" s="6"/>
      <c r="F5" s="6"/>
      <c r="G5" s="6"/>
      <c r="H5" s="6"/>
      <c r="I5" s="6"/>
      <c r="J5" s="6"/>
      <c r="K5" s="6"/>
      <c r="L5" s="6"/>
      <c r="M5" s="6"/>
      <c r="N5" s="6">
        <v>428</v>
      </c>
      <c r="O5" s="6"/>
      <c r="P5" s="6"/>
      <c r="Q5" s="6"/>
      <c r="R5" s="6">
        <v>1980</v>
      </c>
      <c r="S5" s="23"/>
      <c r="T5" s="6">
        <v>20286</v>
      </c>
      <c r="U5" s="18">
        <f aca="true" t="shared" si="0" ref="U5:U50">SUM(C5:T5)</f>
        <v>23369</v>
      </c>
    </row>
    <row r="6" spans="1:21" ht="15.75">
      <c r="A6" s="4">
        <v>3</v>
      </c>
      <c r="B6" s="5" t="s">
        <v>238</v>
      </c>
      <c r="C6" s="6"/>
      <c r="D6" s="6">
        <v>6954</v>
      </c>
      <c r="E6" s="6"/>
      <c r="F6" s="6"/>
      <c r="G6" s="6"/>
      <c r="H6" s="6"/>
      <c r="I6" s="6"/>
      <c r="J6" s="6"/>
      <c r="K6" s="6"/>
      <c r="L6" s="6"/>
      <c r="M6" s="6"/>
      <c r="N6" s="6">
        <v>388</v>
      </c>
      <c r="O6" s="6"/>
      <c r="P6" s="6"/>
      <c r="Q6" s="6"/>
      <c r="R6" s="6">
        <v>1980</v>
      </c>
      <c r="S6" s="23"/>
      <c r="T6" s="6">
        <v>5796</v>
      </c>
      <c r="U6" s="18">
        <f t="shared" si="0"/>
        <v>15118</v>
      </c>
    </row>
    <row r="7" spans="1:21" ht="15.75">
      <c r="A7" s="4">
        <v>4</v>
      </c>
      <c r="B7" s="5" t="s">
        <v>240</v>
      </c>
      <c r="C7" s="6">
        <v>636.6</v>
      </c>
      <c r="D7" s="6">
        <v>3782</v>
      </c>
      <c r="E7" s="6"/>
      <c r="F7" s="6"/>
      <c r="G7" s="6"/>
      <c r="H7" s="6"/>
      <c r="I7" s="6"/>
      <c r="J7" s="6">
        <v>2200</v>
      </c>
      <c r="K7" s="6"/>
      <c r="L7" s="6"/>
      <c r="M7" s="6"/>
      <c r="N7" s="6">
        <v>388</v>
      </c>
      <c r="O7" s="6"/>
      <c r="P7" s="6"/>
      <c r="Q7" s="6"/>
      <c r="R7" s="6">
        <v>1980</v>
      </c>
      <c r="S7" s="23">
        <v>3878</v>
      </c>
      <c r="T7" s="6"/>
      <c r="U7" s="18">
        <f t="shared" si="0"/>
        <v>12864.6</v>
      </c>
    </row>
    <row r="8" spans="1:21" ht="15.75">
      <c r="A8" s="4">
        <v>5</v>
      </c>
      <c r="B8" s="5" t="s">
        <v>239</v>
      </c>
      <c r="C8" s="6"/>
      <c r="D8" s="6">
        <v>11041</v>
      </c>
      <c r="E8" s="6"/>
      <c r="F8" s="6"/>
      <c r="G8" s="6"/>
      <c r="H8" s="6">
        <v>1362</v>
      </c>
      <c r="I8" s="6"/>
      <c r="J8" s="6"/>
      <c r="K8" s="6"/>
      <c r="L8" s="6"/>
      <c r="M8" s="6"/>
      <c r="N8" s="6">
        <v>504</v>
      </c>
      <c r="O8" s="6"/>
      <c r="P8" s="6"/>
      <c r="Q8" s="6"/>
      <c r="R8" s="6">
        <v>2475</v>
      </c>
      <c r="S8" s="23"/>
      <c r="T8" s="6">
        <v>17388</v>
      </c>
      <c r="U8" s="18">
        <f t="shared" si="0"/>
        <v>32770</v>
      </c>
    </row>
    <row r="9" spans="1:21" ht="15.75">
      <c r="A9" s="4">
        <v>6</v>
      </c>
      <c r="B9" s="5" t="s">
        <v>241</v>
      </c>
      <c r="C9" s="6"/>
      <c r="D9" s="6">
        <v>12991</v>
      </c>
      <c r="E9" s="6">
        <v>440</v>
      </c>
      <c r="F9" s="6"/>
      <c r="G9" s="6"/>
      <c r="H9" s="6"/>
      <c r="I9" s="6"/>
      <c r="J9" s="6"/>
      <c r="K9" s="6"/>
      <c r="L9" s="6"/>
      <c r="M9" s="6">
        <v>25628</v>
      </c>
      <c r="N9" s="6">
        <v>450</v>
      </c>
      <c r="O9" s="6"/>
      <c r="P9" s="6"/>
      <c r="Q9" s="6">
        <v>4995</v>
      </c>
      <c r="R9" s="6">
        <v>1980</v>
      </c>
      <c r="S9" s="23"/>
      <c r="T9" s="6">
        <v>5796</v>
      </c>
      <c r="U9" s="18">
        <f t="shared" si="0"/>
        <v>52280</v>
      </c>
    </row>
    <row r="10" spans="1:21" ht="15.75">
      <c r="A10" s="4">
        <v>7</v>
      </c>
      <c r="B10" s="5" t="s">
        <v>242</v>
      </c>
      <c r="C10" s="6"/>
      <c r="D10" s="6">
        <v>475</v>
      </c>
      <c r="E10" s="6"/>
      <c r="F10" s="6"/>
      <c r="G10" s="6"/>
      <c r="H10" s="6"/>
      <c r="I10" s="6"/>
      <c r="J10" s="6"/>
      <c r="K10" s="6"/>
      <c r="L10" s="6"/>
      <c r="M10" s="6"/>
      <c r="N10" s="6">
        <v>436</v>
      </c>
      <c r="O10" s="6"/>
      <c r="P10" s="6"/>
      <c r="Q10" s="6"/>
      <c r="R10" s="6">
        <v>2475</v>
      </c>
      <c r="S10" s="23"/>
      <c r="T10" s="6">
        <v>17388</v>
      </c>
      <c r="U10" s="18">
        <f t="shared" si="0"/>
        <v>20774</v>
      </c>
    </row>
    <row r="11" spans="1:21" ht="15.75">
      <c r="A11" s="4">
        <v>8</v>
      </c>
      <c r="B11" s="5" t="s">
        <v>243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>
        <v>1980</v>
      </c>
      <c r="S11" s="23"/>
      <c r="T11" s="6"/>
      <c r="U11" s="18">
        <f t="shared" si="0"/>
        <v>1980</v>
      </c>
    </row>
    <row r="12" spans="1:21" ht="15.75">
      <c r="A12" s="4">
        <v>9</v>
      </c>
      <c r="B12" s="5" t="s">
        <v>244</v>
      </c>
      <c r="C12" s="6"/>
      <c r="D12" s="6"/>
      <c r="E12" s="6">
        <v>870</v>
      </c>
      <c r="F12" s="6"/>
      <c r="G12" s="6"/>
      <c r="H12" s="6"/>
      <c r="I12" s="6"/>
      <c r="J12" s="6">
        <v>1700</v>
      </c>
      <c r="K12" s="6"/>
      <c r="L12" s="6"/>
      <c r="M12" s="6"/>
      <c r="N12" s="6"/>
      <c r="O12" s="6"/>
      <c r="P12" s="6"/>
      <c r="Q12" s="6"/>
      <c r="R12" s="6">
        <v>1485</v>
      </c>
      <c r="S12" s="23"/>
      <c r="T12" s="6"/>
      <c r="U12" s="18">
        <f t="shared" si="0"/>
        <v>4055</v>
      </c>
    </row>
    <row r="13" spans="1:21" ht="15.75">
      <c r="A13" s="4">
        <v>10</v>
      </c>
      <c r="B13" s="5" t="s">
        <v>245</v>
      </c>
      <c r="C13" s="6">
        <v>2293</v>
      </c>
      <c r="D13" s="6"/>
      <c r="E13" s="6"/>
      <c r="F13" s="6"/>
      <c r="G13" s="6"/>
      <c r="H13" s="6">
        <v>14083</v>
      </c>
      <c r="I13" s="6"/>
      <c r="J13" s="6"/>
      <c r="K13" s="6">
        <v>685</v>
      </c>
      <c r="L13" s="6"/>
      <c r="M13" s="6"/>
      <c r="N13" s="6"/>
      <c r="O13" s="6"/>
      <c r="P13" s="6">
        <v>4800</v>
      </c>
      <c r="Q13" s="6"/>
      <c r="R13" s="6">
        <v>1980</v>
      </c>
      <c r="S13" s="23"/>
      <c r="T13" s="6"/>
      <c r="U13" s="18">
        <f t="shared" si="0"/>
        <v>23841</v>
      </c>
    </row>
    <row r="14" spans="1:21" ht="15.75">
      <c r="A14" s="4">
        <v>11</v>
      </c>
      <c r="B14" s="5" t="s">
        <v>246</v>
      </c>
      <c r="C14" s="6"/>
      <c r="D14" s="6">
        <v>3319</v>
      </c>
      <c r="E14" s="6"/>
      <c r="F14" s="6">
        <v>7900</v>
      </c>
      <c r="G14" s="6">
        <v>1856</v>
      </c>
      <c r="H14" s="6">
        <v>3900</v>
      </c>
      <c r="I14" s="6"/>
      <c r="J14" s="6"/>
      <c r="K14" s="6"/>
      <c r="L14" s="6"/>
      <c r="M14" s="6"/>
      <c r="N14" s="6"/>
      <c r="O14" s="6"/>
      <c r="P14" s="6"/>
      <c r="Q14" s="6"/>
      <c r="R14" s="6">
        <v>1485</v>
      </c>
      <c r="S14" s="23">
        <v>7497</v>
      </c>
      <c r="T14" s="6"/>
      <c r="U14" s="18">
        <f t="shared" si="0"/>
        <v>25957</v>
      </c>
    </row>
    <row r="15" spans="1:21" ht="15.75">
      <c r="A15" s="4">
        <v>12</v>
      </c>
      <c r="B15" s="5" t="s">
        <v>247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v>1485</v>
      </c>
      <c r="S15" s="23"/>
      <c r="T15" s="6"/>
      <c r="U15" s="18">
        <f t="shared" si="0"/>
        <v>1485</v>
      </c>
    </row>
    <row r="16" spans="1:21" ht="15.75">
      <c r="A16" s="4">
        <v>13</v>
      </c>
      <c r="B16" s="5" t="s">
        <v>248</v>
      </c>
      <c r="C16" s="6"/>
      <c r="D16" s="6">
        <v>2384</v>
      </c>
      <c r="E16" s="6"/>
      <c r="F16" s="6"/>
      <c r="G16" s="6"/>
      <c r="H16" s="6">
        <v>1040</v>
      </c>
      <c r="I16" s="6"/>
      <c r="J16" s="6"/>
      <c r="K16" s="6"/>
      <c r="L16" s="6">
        <v>165</v>
      </c>
      <c r="M16" s="6"/>
      <c r="N16" s="6"/>
      <c r="O16" s="6"/>
      <c r="P16" s="6"/>
      <c r="Q16" s="6"/>
      <c r="R16" s="6">
        <v>1485</v>
      </c>
      <c r="S16" s="23"/>
      <c r="T16" s="6"/>
      <c r="U16" s="18">
        <f t="shared" si="0"/>
        <v>5074</v>
      </c>
    </row>
    <row r="17" spans="1:21" ht="15.75">
      <c r="A17" s="4">
        <v>14</v>
      </c>
      <c r="B17" s="5" t="s">
        <v>249</v>
      </c>
      <c r="C17" s="6"/>
      <c r="D17" s="6"/>
      <c r="E17" s="6">
        <v>9430</v>
      </c>
      <c r="F17" s="6">
        <v>2840</v>
      </c>
      <c r="G17" s="6"/>
      <c r="H17" s="6">
        <v>694</v>
      </c>
      <c r="I17" s="6"/>
      <c r="J17" s="6"/>
      <c r="K17" s="6"/>
      <c r="L17" s="6"/>
      <c r="M17" s="6"/>
      <c r="N17" s="6"/>
      <c r="O17" s="6"/>
      <c r="P17" s="6"/>
      <c r="Q17" s="6"/>
      <c r="R17" s="6">
        <v>1485</v>
      </c>
      <c r="S17" s="23"/>
      <c r="T17" s="6"/>
      <c r="U17" s="18">
        <f t="shared" si="0"/>
        <v>14449</v>
      </c>
    </row>
    <row r="18" spans="1:21" ht="15.75">
      <c r="A18" s="4">
        <v>15</v>
      </c>
      <c r="B18" s="5" t="s">
        <v>250</v>
      </c>
      <c r="C18" s="6">
        <v>2952</v>
      </c>
      <c r="D18" s="6"/>
      <c r="E18" s="6">
        <v>1296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>
        <v>1485</v>
      </c>
      <c r="S18" s="23"/>
      <c r="T18" s="6"/>
      <c r="U18" s="18">
        <f t="shared" si="0"/>
        <v>5733</v>
      </c>
    </row>
    <row r="19" spans="1:21" ht="15.75">
      <c r="A19" s="4">
        <v>16</v>
      </c>
      <c r="B19" s="5" t="s">
        <v>251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>
        <v>2475</v>
      </c>
      <c r="S19" s="23"/>
      <c r="T19" s="6"/>
      <c r="U19" s="18">
        <f t="shared" si="0"/>
        <v>2475</v>
      </c>
    </row>
    <row r="20" spans="1:21" ht="15.75">
      <c r="A20" s="4">
        <v>17</v>
      </c>
      <c r="B20" s="5" t="s">
        <v>252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>
        <v>1485</v>
      </c>
      <c r="S20" s="23"/>
      <c r="T20" s="6"/>
      <c r="U20" s="18">
        <f t="shared" si="0"/>
        <v>1485</v>
      </c>
    </row>
    <row r="21" spans="1:21" ht="15.75">
      <c r="A21" s="4">
        <v>18</v>
      </c>
      <c r="B21" s="5" t="s">
        <v>253</v>
      </c>
      <c r="C21" s="6"/>
      <c r="D21" s="6"/>
      <c r="E21" s="6">
        <v>350</v>
      </c>
      <c r="F21" s="6"/>
      <c r="G21" s="6"/>
      <c r="H21" s="6"/>
      <c r="I21" s="6"/>
      <c r="J21" s="6">
        <v>1700</v>
      </c>
      <c r="K21" s="6"/>
      <c r="L21" s="6"/>
      <c r="M21" s="6"/>
      <c r="N21" s="6"/>
      <c r="O21" s="6"/>
      <c r="P21" s="6"/>
      <c r="Q21" s="6">
        <v>4995</v>
      </c>
      <c r="R21" s="6">
        <v>1485</v>
      </c>
      <c r="S21" s="23">
        <v>4133</v>
      </c>
      <c r="T21" s="6"/>
      <c r="U21" s="18">
        <f t="shared" si="0"/>
        <v>12663</v>
      </c>
    </row>
    <row r="22" spans="1:21" ht="15.75">
      <c r="A22" s="4">
        <v>19</v>
      </c>
      <c r="B22" s="5" t="s">
        <v>254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1485</v>
      </c>
      <c r="S22" s="23"/>
      <c r="T22" s="6"/>
      <c r="U22" s="18">
        <f t="shared" si="0"/>
        <v>1485</v>
      </c>
    </row>
    <row r="23" spans="1:21" ht="15.75">
      <c r="A23" s="4">
        <v>20</v>
      </c>
      <c r="B23" s="5" t="s">
        <v>255</v>
      </c>
      <c r="C23" s="6">
        <v>3036</v>
      </c>
      <c r="D23" s="6"/>
      <c r="E23" s="6"/>
      <c r="F23" s="6"/>
      <c r="G23" s="6"/>
      <c r="H23" s="6"/>
      <c r="I23" s="6"/>
      <c r="J23" s="6">
        <v>3800</v>
      </c>
      <c r="K23" s="6"/>
      <c r="L23" s="6"/>
      <c r="M23" s="6"/>
      <c r="N23" s="6"/>
      <c r="O23" s="6"/>
      <c r="P23" s="6"/>
      <c r="Q23" s="6"/>
      <c r="R23" s="6">
        <v>1485</v>
      </c>
      <c r="S23" s="23"/>
      <c r="T23" s="6"/>
      <c r="U23" s="18">
        <f t="shared" si="0"/>
        <v>8321</v>
      </c>
    </row>
    <row r="24" spans="1:21" ht="15.75">
      <c r="A24" s="4">
        <v>21</v>
      </c>
      <c r="B24" s="8" t="s">
        <v>256</v>
      </c>
      <c r="C24" s="6">
        <v>35257</v>
      </c>
      <c r="D24" s="6"/>
      <c r="E24" s="6"/>
      <c r="F24" s="6"/>
      <c r="G24" s="6">
        <v>3497</v>
      </c>
      <c r="H24" s="6">
        <v>4621</v>
      </c>
      <c r="I24" s="6"/>
      <c r="J24" s="6"/>
      <c r="K24" s="6"/>
      <c r="L24" s="6"/>
      <c r="M24" s="6"/>
      <c r="N24" s="6"/>
      <c r="O24" s="6"/>
      <c r="P24" s="6"/>
      <c r="Q24" s="6"/>
      <c r="R24" s="6">
        <v>1485</v>
      </c>
      <c r="S24" s="23">
        <v>9996.15</v>
      </c>
      <c r="T24" s="6"/>
      <c r="U24" s="18">
        <f t="shared" si="0"/>
        <v>54856.15</v>
      </c>
    </row>
    <row r="25" spans="1:21" ht="15.75">
      <c r="A25" s="4">
        <v>22</v>
      </c>
      <c r="B25" s="5" t="s">
        <v>257</v>
      </c>
      <c r="C25" s="6">
        <v>3624</v>
      </c>
      <c r="D25" s="6">
        <v>7581</v>
      </c>
      <c r="E25" s="6"/>
      <c r="F25" s="6"/>
      <c r="G25" s="6"/>
      <c r="H25" s="6"/>
      <c r="I25" s="6"/>
      <c r="J25" s="6">
        <v>1700</v>
      </c>
      <c r="K25" s="6"/>
      <c r="L25" s="6"/>
      <c r="M25" s="6"/>
      <c r="N25" s="6"/>
      <c r="O25" s="6"/>
      <c r="P25" s="6"/>
      <c r="Q25" s="6"/>
      <c r="R25" s="6">
        <v>1485</v>
      </c>
      <c r="S25" s="23">
        <v>26002.78</v>
      </c>
      <c r="T25" s="6"/>
      <c r="U25" s="18">
        <f t="shared" si="0"/>
        <v>40392.78</v>
      </c>
    </row>
    <row r="26" spans="1:21" ht="15.75">
      <c r="A26" s="4">
        <v>23</v>
      </c>
      <c r="B26" s="5" t="s">
        <v>258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1485</v>
      </c>
      <c r="S26" s="23">
        <v>5997</v>
      </c>
      <c r="T26" s="6"/>
      <c r="U26" s="18">
        <f t="shared" si="0"/>
        <v>7482</v>
      </c>
    </row>
    <row r="27" spans="1:21" ht="15.75">
      <c r="A27" s="4">
        <v>24</v>
      </c>
      <c r="B27" s="5" t="s">
        <v>259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1485</v>
      </c>
      <c r="S27" s="23"/>
      <c r="T27" s="6"/>
      <c r="U27" s="18">
        <f t="shared" si="0"/>
        <v>1485</v>
      </c>
    </row>
    <row r="28" spans="1:21" ht="15.75">
      <c r="A28" s="4">
        <v>25</v>
      </c>
      <c r="B28" s="5" t="s">
        <v>260</v>
      </c>
      <c r="C28" s="6"/>
      <c r="D28" s="6"/>
      <c r="E28" s="6"/>
      <c r="F28" s="6"/>
      <c r="G28" s="6"/>
      <c r="H28" s="6">
        <v>519</v>
      </c>
      <c r="I28" s="6"/>
      <c r="J28" s="6"/>
      <c r="K28" s="6"/>
      <c r="L28" s="6"/>
      <c r="M28" s="6"/>
      <c r="N28" s="6"/>
      <c r="O28" s="6"/>
      <c r="P28" s="6"/>
      <c r="Q28" s="6"/>
      <c r="R28" s="6">
        <v>1485</v>
      </c>
      <c r="S28" s="23"/>
      <c r="T28" s="6"/>
      <c r="U28" s="18">
        <f t="shared" si="0"/>
        <v>2004</v>
      </c>
    </row>
    <row r="29" spans="1:21" ht="15.75">
      <c r="A29" s="4">
        <v>26</v>
      </c>
      <c r="B29" s="5" t="s">
        <v>261</v>
      </c>
      <c r="C29" s="6">
        <v>2770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1980</v>
      </c>
      <c r="S29" s="23">
        <v>7456</v>
      </c>
      <c r="T29" s="6"/>
      <c r="U29" s="18">
        <f t="shared" si="0"/>
        <v>12206</v>
      </c>
    </row>
    <row r="30" spans="1:21" ht="15.75">
      <c r="A30" s="4">
        <v>27</v>
      </c>
      <c r="B30" s="5" t="s">
        <v>262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>
        <v>20000</v>
      </c>
      <c r="N30" s="6"/>
      <c r="O30" s="6">
        <v>9540</v>
      </c>
      <c r="P30" s="6"/>
      <c r="Q30" s="6"/>
      <c r="R30" s="6">
        <v>1485</v>
      </c>
      <c r="S30" s="23"/>
      <c r="T30" s="6"/>
      <c r="U30" s="18">
        <f t="shared" si="0"/>
        <v>31025</v>
      </c>
    </row>
    <row r="31" spans="1:21" ht="15.75">
      <c r="A31" s="4">
        <v>28</v>
      </c>
      <c r="B31" s="5" t="s">
        <v>263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1485</v>
      </c>
      <c r="S31" s="23"/>
      <c r="T31" s="6"/>
      <c r="U31" s="18">
        <f t="shared" si="0"/>
        <v>1485</v>
      </c>
    </row>
    <row r="32" spans="1:21" ht="15.75">
      <c r="A32" s="4">
        <v>29</v>
      </c>
      <c r="B32" s="5" t="s">
        <v>264</v>
      </c>
      <c r="C32" s="6">
        <v>12535</v>
      </c>
      <c r="D32" s="6"/>
      <c r="E32" s="6"/>
      <c r="F32" s="6"/>
      <c r="G32" s="6"/>
      <c r="H32" s="6">
        <v>2310</v>
      </c>
      <c r="I32" s="6">
        <v>6583</v>
      </c>
      <c r="J32" s="6"/>
      <c r="K32" s="6"/>
      <c r="L32" s="6"/>
      <c r="M32" s="6"/>
      <c r="N32" s="6"/>
      <c r="O32" s="6"/>
      <c r="P32" s="6"/>
      <c r="Q32" s="6"/>
      <c r="R32" s="6">
        <v>1485</v>
      </c>
      <c r="S32" s="23"/>
      <c r="T32" s="6"/>
      <c r="U32" s="18">
        <f t="shared" si="0"/>
        <v>22913</v>
      </c>
    </row>
    <row r="33" spans="1:21" ht="15.75">
      <c r="A33" s="4">
        <v>30</v>
      </c>
      <c r="B33" s="5" t="s">
        <v>265</v>
      </c>
      <c r="C33" s="6"/>
      <c r="D33" s="6">
        <v>17120</v>
      </c>
      <c r="E33" s="6"/>
      <c r="F33" s="6"/>
      <c r="G33" s="6"/>
      <c r="H33" s="6"/>
      <c r="I33" s="6"/>
      <c r="J33" s="6"/>
      <c r="K33" s="6"/>
      <c r="L33" s="6"/>
      <c r="M33" s="6">
        <v>42155</v>
      </c>
      <c r="N33" s="6"/>
      <c r="O33" s="6"/>
      <c r="P33" s="6"/>
      <c r="Q33" s="6"/>
      <c r="R33" s="6">
        <v>1485</v>
      </c>
      <c r="S33" s="23"/>
      <c r="T33" s="6"/>
      <c r="U33" s="18">
        <f t="shared" si="0"/>
        <v>60760</v>
      </c>
    </row>
    <row r="34" spans="1:21" ht="15.75">
      <c r="A34" s="4">
        <v>31</v>
      </c>
      <c r="B34" s="5" t="s">
        <v>266</v>
      </c>
      <c r="C34" s="6">
        <v>1888</v>
      </c>
      <c r="D34" s="6"/>
      <c r="E34" s="6"/>
      <c r="F34" s="6"/>
      <c r="G34" s="6"/>
      <c r="H34" s="6">
        <v>2264</v>
      </c>
      <c r="I34" s="6"/>
      <c r="J34" s="6"/>
      <c r="K34" s="6"/>
      <c r="L34" s="6"/>
      <c r="M34" s="6"/>
      <c r="N34" s="6"/>
      <c r="O34" s="6"/>
      <c r="P34" s="6"/>
      <c r="Q34" s="6"/>
      <c r="R34" s="6">
        <v>1485</v>
      </c>
      <c r="S34" s="23"/>
      <c r="T34" s="6"/>
      <c r="U34" s="18">
        <f t="shared" si="0"/>
        <v>5637</v>
      </c>
    </row>
    <row r="35" spans="1:21" ht="15.75">
      <c r="A35" s="4">
        <v>32</v>
      </c>
      <c r="B35" s="5" t="s">
        <v>267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v>1485</v>
      </c>
      <c r="S35" s="23">
        <v>17432</v>
      </c>
      <c r="T35" s="6"/>
      <c r="U35" s="18">
        <f t="shared" si="0"/>
        <v>18917</v>
      </c>
    </row>
    <row r="36" spans="1:21" ht="15.75">
      <c r="A36" s="4">
        <v>33</v>
      </c>
      <c r="B36" s="5" t="s">
        <v>268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v>1485</v>
      </c>
      <c r="S36" s="23"/>
      <c r="T36" s="6"/>
      <c r="U36" s="18">
        <f t="shared" si="0"/>
        <v>1485</v>
      </c>
    </row>
    <row r="37" spans="1:21" ht="15.75">
      <c r="A37" s="4">
        <v>34</v>
      </c>
      <c r="B37" s="5" t="s">
        <v>269</v>
      </c>
      <c r="C37" s="6">
        <v>9433.6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>
        <v>1485</v>
      </c>
      <c r="S37" s="23">
        <v>4110</v>
      </c>
      <c r="T37" s="6"/>
      <c r="U37" s="18">
        <f t="shared" si="0"/>
        <v>15028.6</v>
      </c>
    </row>
    <row r="38" spans="1:21" ht="15.75">
      <c r="A38" s="4">
        <v>35</v>
      </c>
      <c r="B38" s="5" t="s">
        <v>270</v>
      </c>
      <c r="C38" s="6">
        <v>2327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>
        <v>990</v>
      </c>
      <c r="S38" s="23"/>
      <c r="T38" s="6"/>
      <c r="U38" s="18">
        <f t="shared" si="0"/>
        <v>3317</v>
      </c>
    </row>
    <row r="39" spans="1:21" ht="15.75">
      <c r="A39" s="4">
        <v>36</v>
      </c>
      <c r="B39" s="5" t="s">
        <v>271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1485</v>
      </c>
      <c r="S39" s="23"/>
      <c r="T39" s="6"/>
      <c r="U39" s="18">
        <f t="shared" si="0"/>
        <v>1485</v>
      </c>
    </row>
    <row r="40" spans="1:21" ht="15.75">
      <c r="A40" s="4">
        <v>37</v>
      </c>
      <c r="B40" s="5" t="s">
        <v>272</v>
      </c>
      <c r="C40" s="6"/>
      <c r="D40" s="6">
        <v>15000</v>
      </c>
      <c r="E40" s="6"/>
      <c r="F40" s="6"/>
      <c r="G40" s="6">
        <v>765</v>
      </c>
      <c r="H40" s="6"/>
      <c r="I40" s="6"/>
      <c r="J40" s="6"/>
      <c r="K40" s="6"/>
      <c r="L40" s="6"/>
      <c r="M40" s="6"/>
      <c r="N40" s="6"/>
      <c r="O40" s="6"/>
      <c r="P40" s="6">
        <v>4194</v>
      </c>
      <c r="Q40" s="6"/>
      <c r="R40" s="6">
        <v>990</v>
      </c>
      <c r="S40" s="23"/>
      <c r="T40" s="6"/>
      <c r="U40" s="18">
        <f t="shared" si="0"/>
        <v>20949</v>
      </c>
    </row>
    <row r="41" spans="1:21" ht="15.75">
      <c r="A41" s="4">
        <v>38</v>
      </c>
      <c r="B41" s="5" t="s">
        <v>273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>
        <v>990</v>
      </c>
      <c r="S41" s="23"/>
      <c r="T41" s="6"/>
      <c r="U41" s="18">
        <f t="shared" si="0"/>
        <v>990</v>
      </c>
    </row>
    <row r="42" spans="1:21" ht="15.75">
      <c r="A42" s="4">
        <v>39</v>
      </c>
      <c r="B42" s="5" t="s">
        <v>274</v>
      </c>
      <c r="C42" s="6"/>
      <c r="D42" s="6"/>
      <c r="E42" s="6"/>
      <c r="F42" s="6"/>
      <c r="G42" s="6"/>
      <c r="H42" s="6">
        <v>1145</v>
      </c>
      <c r="I42" s="6"/>
      <c r="J42" s="6"/>
      <c r="K42" s="6"/>
      <c r="L42" s="6"/>
      <c r="M42" s="6"/>
      <c r="N42" s="6"/>
      <c r="O42" s="6">
        <v>1145</v>
      </c>
      <c r="P42" s="6"/>
      <c r="Q42" s="6"/>
      <c r="R42" s="6">
        <v>990</v>
      </c>
      <c r="S42" s="23"/>
      <c r="T42" s="6"/>
      <c r="U42" s="18">
        <f t="shared" si="0"/>
        <v>3280</v>
      </c>
    </row>
    <row r="43" spans="1:21" ht="15.75">
      <c r="A43" s="4">
        <v>40</v>
      </c>
      <c r="B43" s="5" t="s">
        <v>275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>
        <v>990</v>
      </c>
      <c r="S43" s="23">
        <v>4017</v>
      </c>
      <c r="T43" s="6"/>
      <c r="U43" s="18">
        <f t="shared" si="0"/>
        <v>5007</v>
      </c>
    </row>
    <row r="44" spans="1:21" ht="15.75">
      <c r="A44" s="4">
        <v>41</v>
      </c>
      <c r="B44" s="5" t="s">
        <v>276</v>
      </c>
      <c r="C44" s="6"/>
      <c r="D44" s="6"/>
      <c r="E44" s="6"/>
      <c r="F44" s="6"/>
      <c r="G44" s="6">
        <v>502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>
        <v>990</v>
      </c>
      <c r="S44" s="23"/>
      <c r="T44" s="6"/>
      <c r="U44" s="18">
        <f t="shared" si="0"/>
        <v>1492</v>
      </c>
    </row>
    <row r="45" spans="1:21" ht="15.75">
      <c r="A45" s="4">
        <v>42</v>
      </c>
      <c r="B45" s="5" t="s">
        <v>277</v>
      </c>
      <c r="C45" s="6">
        <v>345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>
        <v>990</v>
      </c>
      <c r="S45" s="23"/>
      <c r="T45" s="6"/>
      <c r="U45" s="18">
        <f t="shared" si="0"/>
        <v>1335</v>
      </c>
    </row>
    <row r="46" spans="1:21" ht="15.75">
      <c r="A46" s="4">
        <v>43</v>
      </c>
      <c r="B46" s="5" t="s">
        <v>278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>
        <v>5592</v>
      </c>
      <c r="Q46" s="6"/>
      <c r="R46" s="6">
        <v>990</v>
      </c>
      <c r="S46" s="23"/>
      <c r="T46" s="6"/>
      <c r="U46" s="18">
        <f t="shared" si="0"/>
        <v>6582</v>
      </c>
    </row>
    <row r="47" spans="1:21" ht="15.75">
      <c r="A47" s="4">
        <v>44</v>
      </c>
      <c r="B47" s="5" t="s">
        <v>279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>
        <v>990</v>
      </c>
      <c r="S47" s="23"/>
      <c r="T47" s="6"/>
      <c r="U47" s="18">
        <f t="shared" si="0"/>
        <v>990</v>
      </c>
    </row>
    <row r="48" spans="1:21" ht="15.75">
      <c r="A48" s="4">
        <v>45</v>
      </c>
      <c r="B48" s="5" t="s">
        <v>280</v>
      </c>
      <c r="C48" s="6">
        <v>690</v>
      </c>
      <c r="D48" s="6"/>
      <c r="E48" s="6"/>
      <c r="F48" s="6"/>
      <c r="G48" s="6"/>
      <c r="H48" s="6"/>
      <c r="I48" s="6"/>
      <c r="J48" s="6"/>
      <c r="K48" s="6">
        <v>5000</v>
      </c>
      <c r="L48" s="6"/>
      <c r="M48" s="6"/>
      <c r="N48" s="6"/>
      <c r="O48" s="6"/>
      <c r="P48" s="6"/>
      <c r="Q48" s="6"/>
      <c r="R48" s="6">
        <v>990</v>
      </c>
      <c r="S48" s="23"/>
      <c r="T48" s="6"/>
      <c r="U48" s="18">
        <f t="shared" si="0"/>
        <v>6680</v>
      </c>
    </row>
    <row r="49" spans="1:21" ht="15.75">
      <c r="A49" s="4">
        <v>46</v>
      </c>
      <c r="B49" s="5" t="s">
        <v>281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>
        <v>990</v>
      </c>
      <c r="S49" s="23"/>
      <c r="T49" s="6"/>
      <c r="U49" s="18">
        <f t="shared" si="0"/>
        <v>990</v>
      </c>
    </row>
    <row r="50" spans="1:21" ht="15.75">
      <c r="A50" s="4">
        <v>47</v>
      </c>
      <c r="B50" s="5" t="s">
        <v>282</v>
      </c>
      <c r="C50" s="6">
        <v>8078</v>
      </c>
      <c r="D50" s="6"/>
      <c r="E50" s="6">
        <v>1506.6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>
        <v>990</v>
      </c>
      <c r="S50" s="23"/>
      <c r="T50" s="6"/>
      <c r="U50" s="18">
        <f t="shared" si="0"/>
        <v>10574.6</v>
      </c>
    </row>
    <row r="51" spans="1:21" ht="15.75">
      <c r="A51" s="4"/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23"/>
      <c r="T51" s="6"/>
      <c r="U51" s="18">
        <f>SUM(U4:U50)</f>
        <v>671573.73</v>
      </c>
    </row>
    <row r="52" spans="20:21" ht="12.75">
      <c r="T52" s="18"/>
      <c r="U52" s="1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6.140625" style="0" customWidth="1"/>
    <col min="4" max="4" width="5.421875" style="0" customWidth="1"/>
    <col min="5" max="5" width="5.57421875" style="0" customWidth="1"/>
    <col min="6" max="6" width="5.8515625" style="0" customWidth="1"/>
    <col min="7" max="7" width="6.57421875" style="0" customWidth="1"/>
    <col min="8" max="8" width="6.00390625" style="0" customWidth="1"/>
    <col min="9" max="10" width="5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7109375" style="0" customWidth="1"/>
    <col min="15" max="16" width="5.421875" style="0" customWidth="1"/>
    <col min="17" max="17" width="4.7109375" style="0" customWidth="1"/>
    <col min="18" max="18" width="5.00390625" style="0" customWidth="1"/>
    <col min="19" max="19" width="6.140625" style="0" customWidth="1"/>
  </cols>
  <sheetData>
    <row r="1" ht="12.75">
      <c r="E1" s="21" t="s">
        <v>283</v>
      </c>
    </row>
    <row r="2" ht="9.75" customHeight="1"/>
    <row r="3" spans="1:20" ht="48.75" customHeight="1">
      <c r="A3" s="1" t="s">
        <v>0</v>
      </c>
      <c r="B3" s="13" t="s">
        <v>20</v>
      </c>
      <c r="C3" s="20" t="s">
        <v>308</v>
      </c>
      <c r="D3" s="20" t="s">
        <v>225</v>
      </c>
      <c r="E3" s="20" t="s">
        <v>296</v>
      </c>
      <c r="F3" s="20" t="s">
        <v>297</v>
      </c>
      <c r="G3" s="20" t="s">
        <v>298</v>
      </c>
      <c r="H3" s="20" t="s">
        <v>299</v>
      </c>
      <c r="I3" s="20" t="s">
        <v>300</v>
      </c>
      <c r="J3" s="20" t="s">
        <v>226</v>
      </c>
      <c r="K3" s="20" t="s">
        <v>301</v>
      </c>
      <c r="L3" s="20" t="s">
        <v>216</v>
      </c>
      <c r="M3" s="20" t="s">
        <v>215</v>
      </c>
      <c r="N3" s="20" t="s">
        <v>302</v>
      </c>
      <c r="O3" s="20" t="s">
        <v>303</v>
      </c>
      <c r="P3" s="20" t="s">
        <v>304</v>
      </c>
      <c r="Q3" s="20" t="s">
        <v>305</v>
      </c>
      <c r="R3" s="20" t="s">
        <v>306</v>
      </c>
      <c r="S3" s="20" t="s">
        <v>307</v>
      </c>
      <c r="T3" s="24" t="s">
        <v>109</v>
      </c>
    </row>
    <row r="4" spans="1:20" ht="15.75">
      <c r="A4" s="4">
        <v>1</v>
      </c>
      <c r="B4" s="5" t="s">
        <v>236</v>
      </c>
      <c r="C4" s="6"/>
      <c r="D4" s="6"/>
      <c r="E4" s="6"/>
      <c r="F4" s="6"/>
      <c r="G4" s="6"/>
      <c r="H4" s="6">
        <v>3300</v>
      </c>
      <c r="I4" s="6">
        <v>4500</v>
      </c>
      <c r="J4" s="6">
        <v>450</v>
      </c>
      <c r="K4" s="6"/>
      <c r="L4" s="6">
        <v>9196</v>
      </c>
      <c r="M4" s="6"/>
      <c r="N4" s="6">
        <v>702.12</v>
      </c>
      <c r="O4" s="6"/>
      <c r="P4" s="6"/>
      <c r="Q4" s="6"/>
      <c r="R4" s="6"/>
      <c r="S4" s="6">
        <v>3000</v>
      </c>
      <c r="T4" s="18">
        <f>SUM(C4:S4)</f>
        <v>21148.12</v>
      </c>
    </row>
    <row r="5" spans="1:20" ht="15.75">
      <c r="A5" s="4">
        <v>2</v>
      </c>
      <c r="B5" s="5" t="s">
        <v>237</v>
      </c>
      <c r="C5" s="6">
        <v>10585</v>
      </c>
      <c r="D5" s="6"/>
      <c r="E5" s="6"/>
      <c r="F5" s="6"/>
      <c r="G5" s="6"/>
      <c r="H5" s="6"/>
      <c r="I5" s="6"/>
      <c r="J5" s="6">
        <v>900</v>
      </c>
      <c r="K5" s="6"/>
      <c r="L5" s="6"/>
      <c r="M5" s="6"/>
      <c r="N5" s="6">
        <v>702.12</v>
      </c>
      <c r="O5" s="6"/>
      <c r="P5" s="6"/>
      <c r="Q5" s="6"/>
      <c r="R5" s="6"/>
      <c r="S5" s="6">
        <v>2400</v>
      </c>
      <c r="T5" s="18">
        <f aca="true" t="shared" si="0" ref="T5:T50">SUM(C5:S5)</f>
        <v>14587.12</v>
      </c>
    </row>
    <row r="6" spans="1:20" ht="15.75">
      <c r="A6" s="4">
        <v>3</v>
      </c>
      <c r="B6" s="5" t="s">
        <v>238</v>
      </c>
      <c r="C6" s="6">
        <v>3796</v>
      </c>
      <c r="D6" s="6"/>
      <c r="E6" s="6"/>
      <c r="F6" s="6"/>
      <c r="G6" s="6"/>
      <c r="H6" s="6"/>
      <c r="I6" s="6"/>
      <c r="J6" s="6">
        <v>1800</v>
      </c>
      <c r="K6" s="6"/>
      <c r="L6" s="6"/>
      <c r="M6" s="6"/>
      <c r="N6" s="6">
        <v>702.12</v>
      </c>
      <c r="O6" s="6"/>
      <c r="P6" s="6"/>
      <c r="Q6" s="6"/>
      <c r="R6" s="6"/>
      <c r="S6" s="6">
        <v>1500</v>
      </c>
      <c r="T6" s="18">
        <f t="shared" si="0"/>
        <v>7798.12</v>
      </c>
    </row>
    <row r="7" spans="1:20" ht="15.75">
      <c r="A7" s="4">
        <v>4</v>
      </c>
      <c r="B7" s="5" t="s">
        <v>240</v>
      </c>
      <c r="C7" s="6"/>
      <c r="D7" s="6"/>
      <c r="E7" s="6"/>
      <c r="F7" s="6"/>
      <c r="G7" s="6"/>
      <c r="H7" s="6"/>
      <c r="I7" s="6">
        <v>4500</v>
      </c>
      <c r="J7" s="6">
        <v>450</v>
      </c>
      <c r="K7" s="6">
        <v>4200</v>
      </c>
      <c r="L7" s="6"/>
      <c r="M7" s="6">
        <v>1090</v>
      </c>
      <c r="N7" s="6">
        <v>702.12</v>
      </c>
      <c r="O7" s="6"/>
      <c r="P7" s="6"/>
      <c r="Q7" s="6"/>
      <c r="R7" s="6"/>
      <c r="S7" s="6">
        <v>2100</v>
      </c>
      <c r="T7" s="18">
        <f t="shared" si="0"/>
        <v>13042.12</v>
      </c>
    </row>
    <row r="8" spans="1:20" ht="15.75">
      <c r="A8" s="4">
        <v>5</v>
      </c>
      <c r="B8" s="5" t="s">
        <v>239</v>
      </c>
      <c r="C8" s="6">
        <v>16098</v>
      </c>
      <c r="D8" s="6"/>
      <c r="E8" s="6"/>
      <c r="F8" s="6"/>
      <c r="G8" s="6"/>
      <c r="H8" s="6"/>
      <c r="I8" s="6"/>
      <c r="J8" s="6"/>
      <c r="K8" s="6">
        <v>4200</v>
      </c>
      <c r="L8" s="6"/>
      <c r="M8" s="6"/>
      <c r="N8" s="6">
        <v>702.12</v>
      </c>
      <c r="O8" s="6"/>
      <c r="P8" s="6"/>
      <c r="Q8" s="6"/>
      <c r="R8" s="6">
        <v>6020</v>
      </c>
      <c r="S8" s="6">
        <v>2100</v>
      </c>
      <c r="T8" s="18">
        <f t="shared" si="0"/>
        <v>29120.12</v>
      </c>
    </row>
    <row r="9" spans="1:20" ht="15.75">
      <c r="A9" s="4">
        <v>6</v>
      </c>
      <c r="B9" s="5" t="s">
        <v>241</v>
      </c>
      <c r="C9" s="6">
        <v>474</v>
      </c>
      <c r="D9" s="6"/>
      <c r="E9" s="6"/>
      <c r="F9" s="6"/>
      <c r="G9" s="6"/>
      <c r="H9" s="6">
        <v>579</v>
      </c>
      <c r="I9" s="6"/>
      <c r="J9" s="6">
        <v>1350</v>
      </c>
      <c r="K9" s="6"/>
      <c r="L9" s="6">
        <v>1040</v>
      </c>
      <c r="M9" s="6"/>
      <c r="N9" s="6">
        <v>702.12</v>
      </c>
      <c r="O9" s="6"/>
      <c r="P9" s="6"/>
      <c r="Q9" s="6"/>
      <c r="R9" s="6"/>
      <c r="S9" s="6">
        <v>900</v>
      </c>
      <c r="T9" s="18">
        <f t="shared" si="0"/>
        <v>5045.12</v>
      </c>
    </row>
    <row r="10" spans="1:20" ht="15.75">
      <c r="A10" s="4">
        <v>7</v>
      </c>
      <c r="B10" s="5" t="s">
        <v>242</v>
      </c>
      <c r="C10" s="6">
        <v>949</v>
      </c>
      <c r="D10" s="6"/>
      <c r="E10" s="6"/>
      <c r="F10" s="6"/>
      <c r="G10" s="6"/>
      <c r="H10" s="6"/>
      <c r="I10" s="6"/>
      <c r="J10" s="6">
        <v>2250</v>
      </c>
      <c r="K10" s="6"/>
      <c r="L10" s="6">
        <v>8000</v>
      </c>
      <c r="M10" s="6">
        <v>1010</v>
      </c>
      <c r="N10" s="6">
        <v>702.12</v>
      </c>
      <c r="O10" s="6"/>
      <c r="P10" s="6"/>
      <c r="Q10" s="6"/>
      <c r="R10" s="6"/>
      <c r="S10" s="6">
        <v>3600</v>
      </c>
      <c r="T10" s="18">
        <f t="shared" si="0"/>
        <v>16511.120000000003</v>
      </c>
    </row>
    <row r="11" spans="1:20" ht="15.75">
      <c r="A11" s="4">
        <v>8</v>
      </c>
      <c r="B11" s="5" t="s">
        <v>243</v>
      </c>
      <c r="C11" s="6"/>
      <c r="D11" s="6"/>
      <c r="E11" s="6"/>
      <c r="F11" s="6">
        <v>9975</v>
      </c>
      <c r="G11" s="6"/>
      <c r="H11" s="6"/>
      <c r="I11" s="6"/>
      <c r="J11" s="6"/>
      <c r="K11" s="6"/>
      <c r="L11" s="6"/>
      <c r="M11" s="6"/>
      <c r="N11" s="6">
        <v>702.12</v>
      </c>
      <c r="O11" s="6"/>
      <c r="P11" s="6"/>
      <c r="Q11" s="6"/>
      <c r="R11" s="6"/>
      <c r="S11" s="6"/>
      <c r="T11" s="18">
        <f t="shared" si="0"/>
        <v>10677.12</v>
      </c>
    </row>
    <row r="12" spans="1:20" ht="15.75">
      <c r="A12" s="4">
        <v>9</v>
      </c>
      <c r="B12" s="5" t="s">
        <v>244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v>702.12</v>
      </c>
      <c r="O12" s="6"/>
      <c r="P12" s="6"/>
      <c r="Q12" s="6"/>
      <c r="R12" s="6"/>
      <c r="S12" s="6"/>
      <c r="T12" s="18">
        <f t="shared" si="0"/>
        <v>702.12</v>
      </c>
    </row>
    <row r="13" spans="1:20" ht="15.75">
      <c r="A13" s="4">
        <v>10</v>
      </c>
      <c r="B13" s="5" t="s">
        <v>245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v>702.12</v>
      </c>
      <c r="O13" s="6"/>
      <c r="P13" s="6"/>
      <c r="Q13" s="6"/>
      <c r="R13" s="6"/>
      <c r="S13" s="6">
        <v>1800</v>
      </c>
      <c r="T13" s="18">
        <f t="shared" si="0"/>
        <v>2502.12</v>
      </c>
    </row>
    <row r="14" spans="1:20" ht="15.75">
      <c r="A14" s="4">
        <v>11</v>
      </c>
      <c r="B14" s="5" t="s">
        <v>246</v>
      </c>
      <c r="C14" s="6"/>
      <c r="D14" s="6">
        <v>3007</v>
      </c>
      <c r="E14" s="6"/>
      <c r="F14" s="6"/>
      <c r="G14" s="6"/>
      <c r="H14" s="6"/>
      <c r="I14" s="6"/>
      <c r="J14" s="6"/>
      <c r="K14" s="6">
        <v>5700</v>
      </c>
      <c r="L14" s="6"/>
      <c r="M14" s="6"/>
      <c r="N14" s="6">
        <v>702.12</v>
      </c>
      <c r="O14" s="6"/>
      <c r="P14" s="6"/>
      <c r="Q14" s="6"/>
      <c r="R14" s="6"/>
      <c r="S14" s="6">
        <v>1200</v>
      </c>
      <c r="T14" s="18">
        <f t="shared" si="0"/>
        <v>10609.12</v>
      </c>
    </row>
    <row r="15" spans="1:20" ht="15.75">
      <c r="A15" s="4">
        <v>12</v>
      </c>
      <c r="B15" s="5" t="s">
        <v>247</v>
      </c>
      <c r="C15" s="6"/>
      <c r="D15" s="6"/>
      <c r="E15" s="6"/>
      <c r="F15" s="6"/>
      <c r="G15" s="6"/>
      <c r="H15" s="6">
        <v>2100</v>
      </c>
      <c r="I15" s="6"/>
      <c r="J15" s="6"/>
      <c r="K15" s="6"/>
      <c r="L15" s="6"/>
      <c r="M15" s="6"/>
      <c r="N15" s="6">
        <v>702.12</v>
      </c>
      <c r="O15" s="6"/>
      <c r="P15" s="6"/>
      <c r="Q15" s="6"/>
      <c r="R15" s="6"/>
      <c r="S15" s="6">
        <v>2700</v>
      </c>
      <c r="T15" s="18">
        <f t="shared" si="0"/>
        <v>5502.12</v>
      </c>
    </row>
    <row r="16" spans="1:20" ht="15.75">
      <c r="A16" s="4">
        <v>13</v>
      </c>
      <c r="B16" s="5" t="s">
        <v>248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v>702.12</v>
      </c>
      <c r="O16" s="6"/>
      <c r="P16" s="6"/>
      <c r="Q16" s="6"/>
      <c r="R16" s="6"/>
      <c r="S16" s="6">
        <v>2100</v>
      </c>
      <c r="T16" s="18">
        <f t="shared" si="0"/>
        <v>2802.12</v>
      </c>
    </row>
    <row r="17" spans="1:20" ht="15.75">
      <c r="A17" s="4">
        <v>14</v>
      </c>
      <c r="B17" s="5" t="s">
        <v>249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v>702.12</v>
      </c>
      <c r="O17" s="6"/>
      <c r="P17" s="6"/>
      <c r="Q17" s="6"/>
      <c r="R17" s="6"/>
      <c r="S17" s="6"/>
      <c r="T17" s="18">
        <f t="shared" si="0"/>
        <v>702.12</v>
      </c>
    </row>
    <row r="18" spans="1:20" ht="15.75">
      <c r="A18" s="4">
        <v>15</v>
      </c>
      <c r="B18" s="5" t="s">
        <v>250</v>
      </c>
      <c r="C18" s="6">
        <v>949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v>702.12</v>
      </c>
      <c r="O18" s="6"/>
      <c r="P18" s="6"/>
      <c r="Q18" s="6"/>
      <c r="R18" s="6"/>
      <c r="S18" s="6">
        <v>3900</v>
      </c>
      <c r="T18" s="18">
        <f t="shared" si="0"/>
        <v>5551.12</v>
      </c>
    </row>
    <row r="19" spans="1:20" ht="15.75">
      <c r="A19" s="4">
        <v>16</v>
      </c>
      <c r="B19" s="5" t="s">
        <v>251</v>
      </c>
      <c r="C19" s="6"/>
      <c r="D19" s="6"/>
      <c r="E19" s="6">
        <v>3150</v>
      </c>
      <c r="F19" s="6"/>
      <c r="G19" s="6"/>
      <c r="H19" s="6"/>
      <c r="I19" s="6"/>
      <c r="J19" s="6"/>
      <c r="K19" s="6"/>
      <c r="L19" s="6"/>
      <c r="M19" s="6"/>
      <c r="N19" s="6">
        <v>702.12</v>
      </c>
      <c r="O19" s="6"/>
      <c r="P19" s="6"/>
      <c r="Q19" s="6"/>
      <c r="R19" s="6"/>
      <c r="S19" s="6">
        <v>2100</v>
      </c>
      <c r="T19" s="18">
        <f t="shared" si="0"/>
        <v>5952.12</v>
      </c>
    </row>
    <row r="20" spans="1:20" ht="15.75">
      <c r="A20" s="4">
        <v>17</v>
      </c>
      <c r="B20" s="5" t="s">
        <v>252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v>702.12</v>
      </c>
      <c r="O20" s="6"/>
      <c r="P20" s="6"/>
      <c r="Q20" s="6"/>
      <c r="R20" s="6"/>
      <c r="S20" s="6">
        <v>3900</v>
      </c>
      <c r="T20" s="18">
        <f t="shared" si="0"/>
        <v>4602.12</v>
      </c>
    </row>
    <row r="21" spans="1:20" ht="15.75">
      <c r="A21" s="4">
        <v>18</v>
      </c>
      <c r="B21" s="5" t="s">
        <v>253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v>702.12</v>
      </c>
      <c r="O21" s="6"/>
      <c r="P21" s="6"/>
      <c r="Q21" s="6"/>
      <c r="R21" s="6"/>
      <c r="S21" s="6">
        <v>600</v>
      </c>
      <c r="T21" s="18">
        <f t="shared" si="0"/>
        <v>1302.12</v>
      </c>
    </row>
    <row r="22" spans="1:20" ht="15.75">
      <c r="A22" s="4">
        <v>19</v>
      </c>
      <c r="B22" s="5" t="s">
        <v>254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>
        <v>702.12</v>
      </c>
      <c r="O22" s="6"/>
      <c r="P22" s="6"/>
      <c r="Q22" s="6"/>
      <c r="R22" s="6"/>
      <c r="S22" s="6">
        <v>900</v>
      </c>
      <c r="T22" s="18">
        <f t="shared" si="0"/>
        <v>1602.12</v>
      </c>
    </row>
    <row r="23" spans="1:20" ht="15.75">
      <c r="A23" s="4">
        <v>20</v>
      </c>
      <c r="B23" s="5" t="s">
        <v>255</v>
      </c>
      <c r="C23" s="6"/>
      <c r="D23" s="6"/>
      <c r="E23" s="6"/>
      <c r="F23" s="6"/>
      <c r="G23" s="6">
        <v>3760</v>
      </c>
      <c r="H23" s="6"/>
      <c r="I23" s="6"/>
      <c r="J23" s="6"/>
      <c r="K23" s="6"/>
      <c r="L23" s="6"/>
      <c r="M23" s="6"/>
      <c r="N23" s="6">
        <v>702.12</v>
      </c>
      <c r="O23" s="6"/>
      <c r="P23" s="6"/>
      <c r="Q23" s="6"/>
      <c r="R23" s="6"/>
      <c r="S23" s="6">
        <v>3000</v>
      </c>
      <c r="T23" s="18">
        <f t="shared" si="0"/>
        <v>7462.12</v>
      </c>
    </row>
    <row r="24" spans="1:20" ht="15.75">
      <c r="A24" s="4">
        <v>21</v>
      </c>
      <c r="B24" s="8" t="s">
        <v>256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702.12</v>
      </c>
      <c r="O24" s="6"/>
      <c r="P24" s="6"/>
      <c r="Q24" s="6"/>
      <c r="R24" s="6"/>
      <c r="S24" s="6">
        <v>1500</v>
      </c>
      <c r="T24" s="18">
        <f t="shared" si="0"/>
        <v>2202.12</v>
      </c>
    </row>
    <row r="25" spans="1:20" ht="15.75">
      <c r="A25" s="4">
        <v>22</v>
      </c>
      <c r="B25" s="5" t="s">
        <v>257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v>702.12</v>
      </c>
      <c r="O25" s="6">
        <v>9960</v>
      </c>
      <c r="P25" s="6"/>
      <c r="Q25" s="6"/>
      <c r="R25" s="6"/>
      <c r="S25" s="6"/>
      <c r="T25" s="18">
        <f t="shared" si="0"/>
        <v>10662.12</v>
      </c>
    </row>
    <row r="26" spans="1:20" ht="15.75">
      <c r="A26" s="4">
        <v>23</v>
      </c>
      <c r="B26" s="5" t="s">
        <v>258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v>702.12</v>
      </c>
      <c r="O26" s="6"/>
      <c r="P26" s="6"/>
      <c r="Q26" s="6"/>
      <c r="R26" s="6"/>
      <c r="S26" s="6"/>
      <c r="T26" s="18">
        <f t="shared" si="0"/>
        <v>702.12</v>
      </c>
    </row>
    <row r="27" spans="1:20" ht="15.75">
      <c r="A27" s="4">
        <v>24</v>
      </c>
      <c r="B27" s="5" t="s">
        <v>259</v>
      </c>
      <c r="C27" s="6">
        <v>5492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v>702.12</v>
      </c>
      <c r="O27" s="6"/>
      <c r="P27" s="6"/>
      <c r="Q27" s="6"/>
      <c r="R27" s="6"/>
      <c r="S27" s="6">
        <v>4500</v>
      </c>
      <c r="T27" s="18">
        <f t="shared" si="0"/>
        <v>10694.119999999999</v>
      </c>
    </row>
    <row r="28" spans="1:20" ht="15.75">
      <c r="A28" s="4">
        <v>25</v>
      </c>
      <c r="B28" s="5" t="s">
        <v>260</v>
      </c>
      <c r="C28" s="6"/>
      <c r="D28" s="6"/>
      <c r="E28" s="6"/>
      <c r="F28" s="6"/>
      <c r="G28" s="6"/>
      <c r="H28" s="6">
        <v>240</v>
      </c>
      <c r="I28" s="6"/>
      <c r="J28" s="6"/>
      <c r="K28" s="6"/>
      <c r="L28" s="6"/>
      <c r="M28" s="6"/>
      <c r="N28" s="6">
        <v>702.12</v>
      </c>
      <c r="O28" s="6"/>
      <c r="P28" s="6"/>
      <c r="Q28" s="6"/>
      <c r="R28" s="6"/>
      <c r="S28" s="6">
        <v>3000</v>
      </c>
      <c r="T28" s="18">
        <f t="shared" si="0"/>
        <v>3942.12</v>
      </c>
    </row>
    <row r="29" spans="1:20" ht="15.75">
      <c r="A29" s="4">
        <v>26</v>
      </c>
      <c r="B29" s="5" t="s">
        <v>261</v>
      </c>
      <c r="C29" s="6"/>
      <c r="D29" s="6"/>
      <c r="E29" s="6"/>
      <c r="F29" s="6"/>
      <c r="G29" s="6"/>
      <c r="H29" s="6">
        <v>2100</v>
      </c>
      <c r="I29" s="6"/>
      <c r="J29" s="6"/>
      <c r="K29" s="6"/>
      <c r="L29" s="6"/>
      <c r="M29" s="6"/>
      <c r="N29" s="6">
        <v>702.12</v>
      </c>
      <c r="O29" s="6"/>
      <c r="P29" s="6"/>
      <c r="Q29" s="6"/>
      <c r="R29" s="6"/>
      <c r="S29" s="6">
        <v>40363</v>
      </c>
      <c r="T29" s="18">
        <f t="shared" si="0"/>
        <v>43165.12</v>
      </c>
    </row>
    <row r="30" spans="1:20" ht="15.75">
      <c r="A30" s="4">
        <v>27</v>
      </c>
      <c r="B30" s="5" t="s">
        <v>262</v>
      </c>
      <c r="C30" s="6"/>
      <c r="D30" s="6"/>
      <c r="E30" s="6"/>
      <c r="F30" s="6"/>
      <c r="G30" s="6"/>
      <c r="H30" s="6"/>
      <c r="I30" s="6"/>
      <c r="J30" s="6"/>
      <c r="K30" s="6"/>
      <c r="L30" s="6">
        <v>11756</v>
      </c>
      <c r="M30" s="6"/>
      <c r="N30" s="6">
        <v>702.12</v>
      </c>
      <c r="O30" s="6"/>
      <c r="P30" s="6">
        <v>4870</v>
      </c>
      <c r="Q30" s="6"/>
      <c r="R30" s="6">
        <v>5000</v>
      </c>
      <c r="S30" s="6">
        <v>3600</v>
      </c>
      <c r="T30" s="18">
        <f t="shared" si="0"/>
        <v>25928.120000000003</v>
      </c>
    </row>
    <row r="31" spans="1:20" ht="15.75">
      <c r="A31" s="4">
        <v>28</v>
      </c>
      <c r="B31" s="5" t="s">
        <v>263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>
        <v>702.12</v>
      </c>
      <c r="O31" s="6"/>
      <c r="P31" s="6"/>
      <c r="Q31" s="6"/>
      <c r="R31" s="6"/>
      <c r="S31" s="6">
        <v>1200</v>
      </c>
      <c r="T31" s="18">
        <f t="shared" si="0"/>
        <v>1902.12</v>
      </c>
    </row>
    <row r="32" spans="1:20" ht="15.75">
      <c r="A32" s="4">
        <v>29</v>
      </c>
      <c r="B32" s="5" t="s">
        <v>264</v>
      </c>
      <c r="C32" s="6">
        <v>7629</v>
      </c>
      <c r="D32" s="6"/>
      <c r="E32" s="6"/>
      <c r="F32" s="6"/>
      <c r="G32" s="6"/>
      <c r="H32" s="6"/>
      <c r="I32" s="6"/>
      <c r="J32" s="6">
        <v>1350</v>
      </c>
      <c r="K32" s="6"/>
      <c r="L32" s="6"/>
      <c r="M32" s="6"/>
      <c r="N32" s="6">
        <v>702.12</v>
      </c>
      <c r="O32" s="6"/>
      <c r="P32" s="6"/>
      <c r="Q32" s="6"/>
      <c r="R32" s="6">
        <v>3395</v>
      </c>
      <c r="S32" s="6">
        <v>3000</v>
      </c>
      <c r="T32" s="18">
        <f t="shared" si="0"/>
        <v>16076.12</v>
      </c>
    </row>
    <row r="33" spans="1:20" ht="15.75">
      <c r="A33" s="4">
        <v>30</v>
      </c>
      <c r="B33" s="5" t="s">
        <v>265</v>
      </c>
      <c r="C33" s="6"/>
      <c r="D33" s="6"/>
      <c r="E33" s="6">
        <v>5750</v>
      </c>
      <c r="F33" s="6"/>
      <c r="G33" s="6"/>
      <c r="H33" s="6"/>
      <c r="I33" s="6"/>
      <c r="J33" s="6">
        <v>4600</v>
      </c>
      <c r="K33" s="6"/>
      <c r="L33" s="6">
        <v>29841</v>
      </c>
      <c r="M33" s="6"/>
      <c r="N33" s="6">
        <v>702.12</v>
      </c>
      <c r="O33" s="6"/>
      <c r="P33" s="6"/>
      <c r="Q33" s="6">
        <v>5500</v>
      </c>
      <c r="R33" s="6">
        <v>9975</v>
      </c>
      <c r="S33" s="6">
        <v>3600</v>
      </c>
      <c r="T33" s="18">
        <f t="shared" si="0"/>
        <v>59968.12</v>
      </c>
    </row>
    <row r="34" spans="1:20" ht="15.75">
      <c r="A34" s="4">
        <v>31</v>
      </c>
      <c r="B34" s="5" t="s">
        <v>266</v>
      </c>
      <c r="C34" s="6">
        <v>1423</v>
      </c>
      <c r="D34" s="6">
        <v>2429</v>
      </c>
      <c r="E34" s="6"/>
      <c r="F34" s="6"/>
      <c r="G34" s="6"/>
      <c r="H34" s="6"/>
      <c r="I34" s="6"/>
      <c r="J34" s="6"/>
      <c r="K34" s="6">
        <v>1400</v>
      </c>
      <c r="L34" s="6"/>
      <c r="M34" s="6">
        <v>1090</v>
      </c>
      <c r="N34" s="6">
        <v>702.12</v>
      </c>
      <c r="O34" s="6"/>
      <c r="P34" s="6"/>
      <c r="Q34" s="6"/>
      <c r="R34" s="6"/>
      <c r="S34" s="6">
        <v>2400</v>
      </c>
      <c r="T34" s="18">
        <f t="shared" si="0"/>
        <v>9444.119999999999</v>
      </c>
    </row>
    <row r="35" spans="1:20" ht="15.75">
      <c r="A35" s="4">
        <v>32</v>
      </c>
      <c r="B35" s="5" t="s">
        <v>267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>
        <v>702.12</v>
      </c>
      <c r="O35" s="6"/>
      <c r="P35" s="6"/>
      <c r="Q35" s="6"/>
      <c r="R35" s="6"/>
      <c r="S35" s="6">
        <v>1800</v>
      </c>
      <c r="T35" s="18">
        <f t="shared" si="0"/>
        <v>2502.12</v>
      </c>
    </row>
    <row r="36" spans="1:20" ht="15.75">
      <c r="A36" s="4">
        <v>33</v>
      </c>
      <c r="B36" s="5" t="s">
        <v>268</v>
      </c>
      <c r="C36" s="6">
        <v>4868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>
        <v>702.12</v>
      </c>
      <c r="O36" s="6"/>
      <c r="P36" s="6"/>
      <c r="Q36" s="6"/>
      <c r="R36" s="6"/>
      <c r="S36" s="6">
        <v>1500</v>
      </c>
      <c r="T36" s="18">
        <f t="shared" si="0"/>
        <v>7070.12</v>
      </c>
    </row>
    <row r="37" spans="1:20" ht="15.75">
      <c r="A37" s="4">
        <v>34</v>
      </c>
      <c r="B37" s="5" t="s">
        <v>269</v>
      </c>
      <c r="C37" s="6"/>
      <c r="D37" s="6"/>
      <c r="E37" s="6"/>
      <c r="F37" s="6"/>
      <c r="G37" s="6"/>
      <c r="H37" s="6">
        <v>2050</v>
      </c>
      <c r="I37" s="6"/>
      <c r="J37" s="6"/>
      <c r="K37" s="6"/>
      <c r="L37" s="6"/>
      <c r="M37" s="6"/>
      <c r="N37" s="6">
        <v>702.12</v>
      </c>
      <c r="O37" s="6"/>
      <c r="P37" s="6"/>
      <c r="Q37" s="6"/>
      <c r="R37" s="6"/>
      <c r="S37" s="6">
        <v>1500</v>
      </c>
      <c r="T37" s="18">
        <f t="shared" si="0"/>
        <v>4252.12</v>
      </c>
    </row>
    <row r="38" spans="1:20" ht="15.75">
      <c r="A38" s="4">
        <v>35</v>
      </c>
      <c r="B38" s="5" t="s">
        <v>270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>
        <v>702.12</v>
      </c>
      <c r="O38" s="6"/>
      <c r="P38" s="6"/>
      <c r="Q38" s="6"/>
      <c r="R38" s="6"/>
      <c r="S38" s="6">
        <v>3400</v>
      </c>
      <c r="T38" s="18">
        <f t="shared" si="0"/>
        <v>4102.12</v>
      </c>
    </row>
    <row r="39" spans="1:20" ht="15.75">
      <c r="A39" s="4">
        <v>36</v>
      </c>
      <c r="B39" s="5" t="s">
        <v>271</v>
      </c>
      <c r="C39" s="6">
        <v>4959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>
        <v>702.12</v>
      </c>
      <c r="O39" s="6"/>
      <c r="P39" s="6"/>
      <c r="Q39" s="6"/>
      <c r="R39" s="6"/>
      <c r="S39" s="6">
        <v>1800</v>
      </c>
      <c r="T39" s="18">
        <f t="shared" si="0"/>
        <v>7461.12</v>
      </c>
    </row>
    <row r="40" spans="1:20" ht="15.75">
      <c r="A40" s="4">
        <v>37</v>
      </c>
      <c r="B40" s="5" t="s">
        <v>272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>
        <v>702.12</v>
      </c>
      <c r="O40" s="6"/>
      <c r="P40" s="6"/>
      <c r="Q40" s="6"/>
      <c r="R40" s="6"/>
      <c r="S40" s="6">
        <v>0</v>
      </c>
      <c r="T40" s="18">
        <f t="shared" si="0"/>
        <v>702.12</v>
      </c>
    </row>
    <row r="41" spans="1:20" ht="15.75">
      <c r="A41" s="4">
        <v>38</v>
      </c>
      <c r="B41" s="5" t="s">
        <v>273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>
        <v>702.12</v>
      </c>
      <c r="O41" s="6"/>
      <c r="P41" s="6"/>
      <c r="Q41" s="6"/>
      <c r="R41" s="6"/>
      <c r="S41" s="6">
        <v>0</v>
      </c>
      <c r="T41" s="18">
        <f t="shared" si="0"/>
        <v>702.12</v>
      </c>
    </row>
    <row r="42" spans="1:20" ht="15.75">
      <c r="A42" s="4">
        <v>39</v>
      </c>
      <c r="B42" s="5" t="s">
        <v>274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>
        <v>702.12</v>
      </c>
      <c r="O42" s="6"/>
      <c r="P42" s="6"/>
      <c r="Q42" s="6"/>
      <c r="R42" s="6"/>
      <c r="S42" s="6">
        <v>0</v>
      </c>
      <c r="T42" s="18">
        <f t="shared" si="0"/>
        <v>702.12</v>
      </c>
    </row>
    <row r="43" spans="1:20" ht="15.75">
      <c r="A43" s="4">
        <v>40</v>
      </c>
      <c r="B43" s="5" t="s">
        <v>275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>
        <v>702.12</v>
      </c>
      <c r="O43" s="6"/>
      <c r="P43" s="6"/>
      <c r="Q43" s="6"/>
      <c r="R43" s="6"/>
      <c r="S43" s="6">
        <v>2400</v>
      </c>
      <c r="T43" s="18">
        <f t="shared" si="0"/>
        <v>3102.12</v>
      </c>
    </row>
    <row r="44" spans="1:20" ht="15.75">
      <c r="A44" s="4">
        <v>41</v>
      </c>
      <c r="B44" s="5" t="s">
        <v>276</v>
      </c>
      <c r="C44" s="6"/>
      <c r="D44" s="6"/>
      <c r="E44" s="6"/>
      <c r="F44" s="6"/>
      <c r="G44" s="6"/>
      <c r="H44" s="6">
        <v>2000</v>
      </c>
      <c r="I44" s="6"/>
      <c r="J44" s="6"/>
      <c r="K44" s="6"/>
      <c r="L44" s="6"/>
      <c r="M44" s="6"/>
      <c r="N44" s="6">
        <v>702.12</v>
      </c>
      <c r="O44" s="6"/>
      <c r="P44" s="6"/>
      <c r="Q44" s="6"/>
      <c r="R44" s="6"/>
      <c r="S44" s="6">
        <v>1800</v>
      </c>
      <c r="T44" s="18">
        <f t="shared" si="0"/>
        <v>4502.12</v>
      </c>
    </row>
    <row r="45" spans="1:20" ht="15.75">
      <c r="A45" s="4">
        <v>42</v>
      </c>
      <c r="B45" s="5" t="s">
        <v>277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>
        <v>702.12</v>
      </c>
      <c r="O45" s="6"/>
      <c r="P45" s="6"/>
      <c r="Q45" s="6"/>
      <c r="R45" s="6"/>
      <c r="S45" s="6">
        <v>3000</v>
      </c>
      <c r="T45" s="18">
        <f t="shared" si="0"/>
        <v>3702.12</v>
      </c>
    </row>
    <row r="46" spans="1:20" ht="15.75">
      <c r="A46" s="4">
        <v>43</v>
      </c>
      <c r="B46" s="5" t="s">
        <v>278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>
        <v>702.12</v>
      </c>
      <c r="O46" s="6"/>
      <c r="P46" s="6"/>
      <c r="Q46" s="6"/>
      <c r="R46" s="6"/>
      <c r="S46" s="6">
        <v>4200</v>
      </c>
      <c r="T46" s="18">
        <f t="shared" si="0"/>
        <v>4902.12</v>
      </c>
    </row>
    <row r="47" spans="1:20" ht="15.75">
      <c r="A47" s="4">
        <v>44</v>
      </c>
      <c r="B47" s="5" t="s">
        <v>279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>
        <v>702.12</v>
      </c>
      <c r="O47" s="6"/>
      <c r="P47" s="6"/>
      <c r="Q47" s="6"/>
      <c r="R47" s="6"/>
      <c r="S47" s="6">
        <v>1500</v>
      </c>
      <c r="T47" s="18">
        <f t="shared" si="0"/>
        <v>2202.12</v>
      </c>
    </row>
    <row r="48" spans="1:20" ht="15.75">
      <c r="A48" s="4">
        <v>45</v>
      </c>
      <c r="B48" s="5" t="s">
        <v>280</v>
      </c>
      <c r="C48" s="6"/>
      <c r="D48" s="6"/>
      <c r="E48" s="6">
        <v>8850</v>
      </c>
      <c r="F48" s="6"/>
      <c r="G48" s="6"/>
      <c r="H48" s="6"/>
      <c r="I48" s="6"/>
      <c r="J48" s="6">
        <v>3850</v>
      </c>
      <c r="K48" s="6"/>
      <c r="L48" s="6"/>
      <c r="M48" s="6"/>
      <c r="N48" s="6">
        <v>702.12</v>
      </c>
      <c r="O48" s="6"/>
      <c r="P48" s="6"/>
      <c r="Q48" s="6"/>
      <c r="R48" s="6"/>
      <c r="S48" s="6">
        <v>1800</v>
      </c>
      <c r="T48" s="18">
        <f t="shared" si="0"/>
        <v>15202.12</v>
      </c>
    </row>
    <row r="49" spans="1:20" ht="15.75">
      <c r="A49" s="4">
        <v>46</v>
      </c>
      <c r="B49" s="5" t="s">
        <v>281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>
        <v>702.12</v>
      </c>
      <c r="O49" s="6"/>
      <c r="P49" s="6"/>
      <c r="Q49" s="6"/>
      <c r="R49" s="6"/>
      <c r="S49" s="6">
        <v>1500</v>
      </c>
      <c r="T49" s="18">
        <f t="shared" si="0"/>
        <v>2202.12</v>
      </c>
    </row>
    <row r="50" spans="1:20" ht="15.75">
      <c r="A50" s="4">
        <v>47</v>
      </c>
      <c r="B50" s="5" t="s">
        <v>282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>
        <v>702.12</v>
      </c>
      <c r="O50" s="6"/>
      <c r="P50" s="6"/>
      <c r="Q50" s="6"/>
      <c r="R50" s="6"/>
      <c r="S50" s="6">
        <v>3000</v>
      </c>
      <c r="T50" s="18">
        <f t="shared" si="0"/>
        <v>3702.12</v>
      </c>
    </row>
    <row r="51" spans="1:20" ht="15.75">
      <c r="A51" s="4"/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18">
        <f>SUM(T4:T50)</f>
        <v>418917.63999999984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O3" sqref="O3:O51"/>
    </sheetView>
  </sheetViews>
  <sheetFormatPr defaultColWidth="9.140625" defaultRowHeight="12.75"/>
  <cols>
    <col min="1" max="1" width="5.7109375" style="0" customWidth="1"/>
    <col min="2" max="2" width="21.28125" style="0" customWidth="1"/>
    <col min="3" max="3" width="9.00390625" style="0" customWidth="1"/>
    <col min="4" max="4" width="7.57421875" style="0" customWidth="1"/>
    <col min="5" max="5" width="7.8515625" style="0" customWidth="1"/>
    <col min="6" max="6" width="7.57421875" style="0" customWidth="1"/>
    <col min="7" max="7" width="7.421875" style="0" customWidth="1"/>
    <col min="8" max="8" width="6.140625" style="0" customWidth="1"/>
    <col min="9" max="9" width="7.00390625" style="0" customWidth="1"/>
    <col min="10" max="10" width="6.421875" style="0" customWidth="1"/>
    <col min="11" max="11" width="5.8515625" style="0" customWidth="1"/>
    <col min="12" max="12" width="8.7109375" style="0" customWidth="1"/>
    <col min="13" max="13" width="6.7109375" style="0" customWidth="1"/>
    <col min="14" max="14" width="5.421875" style="0" customWidth="1"/>
    <col min="15" max="15" width="6.140625" style="0" customWidth="1"/>
    <col min="16" max="16" width="7.8515625" style="0" customWidth="1"/>
  </cols>
  <sheetData>
    <row r="1" ht="12.75">
      <c r="E1" s="21" t="s">
        <v>283</v>
      </c>
    </row>
    <row r="2" ht="9.75" customHeight="1"/>
    <row r="3" spans="1:17" ht="48.75" customHeight="1">
      <c r="A3" s="1" t="s">
        <v>0</v>
      </c>
      <c r="B3" s="13" t="s">
        <v>20</v>
      </c>
      <c r="C3" s="20" t="s">
        <v>309</v>
      </c>
      <c r="D3" s="20" t="s">
        <v>310</v>
      </c>
      <c r="E3" s="20" t="s">
        <v>221</v>
      </c>
      <c r="F3" s="20" t="s">
        <v>311</v>
      </c>
      <c r="G3" s="20" t="s">
        <v>220</v>
      </c>
      <c r="H3" s="20" t="s">
        <v>312</v>
      </c>
      <c r="I3" s="20" t="s">
        <v>227</v>
      </c>
      <c r="J3" s="20" t="s">
        <v>313</v>
      </c>
      <c r="K3" s="20" t="s">
        <v>316</v>
      </c>
      <c r="L3" s="20" t="s">
        <v>314</v>
      </c>
      <c r="M3" s="20" t="s">
        <v>315</v>
      </c>
      <c r="N3" s="3" t="s">
        <v>229</v>
      </c>
      <c r="O3" s="20" t="s">
        <v>230</v>
      </c>
      <c r="P3" s="3" t="s">
        <v>231</v>
      </c>
      <c r="Q3" s="18" t="s">
        <v>234</v>
      </c>
    </row>
    <row r="4" spans="1:17" ht="15.75">
      <c r="A4" s="4">
        <v>1</v>
      </c>
      <c r="B4" s="5" t="s">
        <v>236</v>
      </c>
      <c r="C4" s="6"/>
      <c r="D4" s="6">
        <v>335</v>
      </c>
      <c r="E4" s="6"/>
      <c r="F4" s="6">
        <v>34650</v>
      </c>
      <c r="G4" s="6"/>
      <c r="H4" s="6"/>
      <c r="I4" s="6"/>
      <c r="K4" s="6"/>
      <c r="L4" s="6">
        <v>4886.21</v>
      </c>
      <c r="M4" s="6"/>
      <c r="N4" s="6"/>
      <c r="O4" s="6">
        <v>2003</v>
      </c>
      <c r="P4" s="6"/>
      <c r="Q4" s="18">
        <f>SUM(C4:P4)</f>
        <v>41874.21</v>
      </c>
    </row>
    <row r="5" spans="1:17" ht="15.75">
      <c r="A5" s="4">
        <v>2</v>
      </c>
      <c r="B5" s="5" t="s">
        <v>237</v>
      </c>
      <c r="C5" s="6"/>
      <c r="D5" s="6">
        <v>335</v>
      </c>
      <c r="E5" s="6"/>
      <c r="F5" s="6">
        <v>33075</v>
      </c>
      <c r="G5" s="6"/>
      <c r="H5" s="6"/>
      <c r="I5" s="6"/>
      <c r="K5" s="6"/>
      <c r="L5" s="6">
        <v>5336.91</v>
      </c>
      <c r="M5" s="6"/>
      <c r="N5" s="6"/>
      <c r="O5" s="6"/>
      <c r="P5" s="6"/>
      <c r="Q5" s="18">
        <f aca="true" t="shared" si="0" ref="Q5:Q50">SUM(C5:P5)</f>
        <v>38746.91</v>
      </c>
    </row>
    <row r="6" spans="1:17" ht="15.75">
      <c r="A6" s="4">
        <v>3</v>
      </c>
      <c r="B6" s="5" t="s">
        <v>238</v>
      </c>
      <c r="C6" s="6"/>
      <c r="D6" s="6">
        <v>335</v>
      </c>
      <c r="E6" s="6"/>
      <c r="F6" s="6">
        <v>67384</v>
      </c>
      <c r="G6" s="6"/>
      <c r="H6" s="6"/>
      <c r="I6" s="6"/>
      <c r="K6" s="6"/>
      <c r="L6" s="6">
        <v>4833.24</v>
      </c>
      <c r="M6" s="6"/>
      <c r="N6" s="6"/>
      <c r="O6" s="6"/>
      <c r="P6" s="6"/>
      <c r="Q6" s="18">
        <f t="shared" si="0"/>
        <v>72552.24</v>
      </c>
    </row>
    <row r="7" spans="1:17" ht="15.75">
      <c r="A7" s="4">
        <v>4</v>
      </c>
      <c r="B7" s="5" t="s">
        <v>240</v>
      </c>
      <c r="C7" s="6"/>
      <c r="D7" s="6">
        <v>335</v>
      </c>
      <c r="E7" s="6"/>
      <c r="F7" s="6">
        <v>31920</v>
      </c>
      <c r="G7" s="6"/>
      <c r="H7" s="6"/>
      <c r="I7" s="6"/>
      <c r="J7" s="6"/>
      <c r="K7" s="6"/>
      <c r="L7" s="6">
        <v>7927.99</v>
      </c>
      <c r="M7" s="6"/>
      <c r="N7" s="6"/>
      <c r="O7" s="6"/>
      <c r="P7" s="6"/>
      <c r="Q7" s="18">
        <f t="shared" si="0"/>
        <v>40182.99</v>
      </c>
    </row>
    <row r="8" spans="1:17" ht="15.75">
      <c r="A8" s="4">
        <v>5</v>
      </c>
      <c r="B8" s="5" t="s">
        <v>239</v>
      </c>
      <c r="C8" s="6"/>
      <c r="D8" s="6">
        <v>335</v>
      </c>
      <c r="E8" s="6"/>
      <c r="F8" s="6">
        <v>540756</v>
      </c>
      <c r="G8" s="6"/>
      <c r="H8" s="6"/>
      <c r="I8" s="6"/>
      <c r="J8" s="6"/>
      <c r="K8" s="6"/>
      <c r="L8" s="6">
        <v>283.27</v>
      </c>
      <c r="M8" s="6"/>
      <c r="N8" s="6"/>
      <c r="O8" s="6"/>
      <c r="P8" s="6"/>
      <c r="Q8" s="18">
        <f t="shared" si="0"/>
        <v>541374.27</v>
      </c>
    </row>
    <row r="9" spans="1:17" ht="15.75">
      <c r="A9" s="4">
        <v>6</v>
      </c>
      <c r="B9" s="5" t="s">
        <v>241</v>
      </c>
      <c r="C9" s="6"/>
      <c r="D9" s="6">
        <v>335</v>
      </c>
      <c r="E9" s="6"/>
      <c r="F9" s="6">
        <v>47880</v>
      </c>
      <c r="G9" s="6"/>
      <c r="H9" s="6"/>
      <c r="I9" s="6"/>
      <c r="J9" s="6"/>
      <c r="K9" s="6"/>
      <c r="L9" s="6">
        <v>4692.98</v>
      </c>
      <c r="M9" s="6"/>
      <c r="N9" s="6">
        <v>169</v>
      </c>
      <c r="O9" s="6"/>
      <c r="P9" s="6"/>
      <c r="Q9" s="18">
        <f t="shared" si="0"/>
        <v>53076.979999999996</v>
      </c>
    </row>
    <row r="10" spans="1:17" ht="15.75">
      <c r="A10" s="4">
        <v>7</v>
      </c>
      <c r="B10" s="5" t="s">
        <v>242</v>
      </c>
      <c r="C10" s="6"/>
      <c r="D10" s="6">
        <v>504</v>
      </c>
      <c r="E10" s="6">
        <v>9999.99</v>
      </c>
      <c r="F10" s="6">
        <v>106932</v>
      </c>
      <c r="G10" s="6"/>
      <c r="H10" s="6"/>
      <c r="I10" s="6"/>
      <c r="J10" s="6"/>
      <c r="K10" s="6"/>
      <c r="L10" s="6">
        <v>15432.06</v>
      </c>
      <c r="M10" s="6"/>
      <c r="N10" s="6"/>
      <c r="O10" s="6"/>
      <c r="P10" s="6"/>
      <c r="Q10" s="18">
        <f t="shared" si="0"/>
        <v>132868.05000000002</v>
      </c>
    </row>
    <row r="11" spans="1:17" ht="15.75">
      <c r="A11" s="4">
        <v>8</v>
      </c>
      <c r="B11" s="5" t="s">
        <v>243</v>
      </c>
      <c r="C11" s="6"/>
      <c r="D11" s="6">
        <v>166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8">
        <f t="shared" si="0"/>
        <v>166</v>
      </c>
    </row>
    <row r="12" spans="1:17" ht="15.75">
      <c r="A12" s="4">
        <v>9</v>
      </c>
      <c r="B12" s="5" t="s">
        <v>244</v>
      </c>
      <c r="C12" s="6"/>
      <c r="D12" s="6">
        <v>166</v>
      </c>
      <c r="E12" s="6"/>
      <c r="F12" s="6"/>
      <c r="G12" s="6"/>
      <c r="H12" s="6"/>
      <c r="I12" s="6"/>
      <c r="J12" s="6"/>
      <c r="K12" s="6"/>
      <c r="L12" s="6">
        <v>4249.08</v>
      </c>
      <c r="M12" s="6"/>
      <c r="N12" s="6"/>
      <c r="O12" s="6"/>
      <c r="P12" s="6"/>
      <c r="Q12" s="18">
        <f t="shared" si="0"/>
        <v>4415.08</v>
      </c>
    </row>
    <row r="13" spans="1:17" ht="15.75">
      <c r="A13" s="4">
        <v>10</v>
      </c>
      <c r="B13" s="5" t="s">
        <v>245</v>
      </c>
      <c r="C13" s="6"/>
      <c r="D13" s="6">
        <v>166</v>
      </c>
      <c r="E13" s="6"/>
      <c r="F13" s="6"/>
      <c r="G13" s="6"/>
      <c r="H13" s="6"/>
      <c r="I13" s="6"/>
      <c r="J13" s="6"/>
      <c r="K13" s="6">
        <v>1675</v>
      </c>
      <c r="L13" s="6"/>
      <c r="M13" s="6"/>
      <c r="N13" s="6"/>
      <c r="O13" s="6"/>
      <c r="P13" s="6"/>
      <c r="Q13" s="18">
        <f t="shared" si="0"/>
        <v>1841</v>
      </c>
    </row>
    <row r="14" spans="1:17" ht="15.75">
      <c r="A14" s="4">
        <v>11</v>
      </c>
      <c r="B14" s="5" t="s">
        <v>246</v>
      </c>
      <c r="C14" s="6"/>
      <c r="D14" s="6">
        <v>335</v>
      </c>
      <c r="E14" s="6"/>
      <c r="F14" s="6">
        <v>12600</v>
      </c>
      <c r="G14" s="6"/>
      <c r="H14" s="6"/>
      <c r="I14" s="6"/>
      <c r="J14" s="6"/>
      <c r="K14" s="6"/>
      <c r="L14" s="6">
        <v>3441.82</v>
      </c>
      <c r="M14" s="6"/>
      <c r="N14" s="6"/>
      <c r="O14" s="6"/>
      <c r="P14" s="6"/>
      <c r="Q14" s="18">
        <f t="shared" si="0"/>
        <v>16376.82</v>
      </c>
    </row>
    <row r="15" spans="1:17" ht="15.75">
      <c r="A15" s="4">
        <v>12</v>
      </c>
      <c r="B15" s="5" t="s">
        <v>247</v>
      </c>
      <c r="C15" s="6"/>
      <c r="D15" s="6">
        <v>335</v>
      </c>
      <c r="E15" s="6"/>
      <c r="F15" s="6"/>
      <c r="G15" s="6"/>
      <c r="H15" s="6"/>
      <c r="I15" s="6"/>
      <c r="J15" s="6"/>
      <c r="K15" s="6"/>
      <c r="L15" s="6">
        <v>2875.92</v>
      </c>
      <c r="M15" s="6"/>
      <c r="N15" s="6"/>
      <c r="O15" s="6"/>
      <c r="P15" s="6"/>
      <c r="Q15" s="18">
        <f t="shared" si="0"/>
        <v>3210.92</v>
      </c>
    </row>
    <row r="16" spans="1:17" ht="15.75">
      <c r="A16" s="4">
        <v>13</v>
      </c>
      <c r="B16" s="5" t="s">
        <v>248</v>
      </c>
      <c r="C16" s="6"/>
      <c r="D16" s="6">
        <v>166</v>
      </c>
      <c r="E16" s="6"/>
      <c r="F16" s="6"/>
      <c r="G16" s="6"/>
      <c r="H16" s="6"/>
      <c r="I16" s="6">
        <v>9200</v>
      </c>
      <c r="J16" s="6"/>
      <c r="K16" s="6"/>
      <c r="L16" s="6"/>
      <c r="M16" s="6"/>
      <c r="N16" s="6"/>
      <c r="O16" s="6"/>
      <c r="P16" s="6"/>
      <c r="Q16" s="18">
        <f t="shared" si="0"/>
        <v>9366</v>
      </c>
    </row>
    <row r="17" spans="1:17" ht="15.75">
      <c r="A17" s="4">
        <v>14</v>
      </c>
      <c r="B17" s="5" t="s">
        <v>249</v>
      </c>
      <c r="C17" s="6"/>
      <c r="D17" s="6">
        <v>166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8">
        <f t="shared" si="0"/>
        <v>166</v>
      </c>
    </row>
    <row r="18" spans="1:17" ht="15.75">
      <c r="A18" s="4">
        <v>15</v>
      </c>
      <c r="B18" s="5" t="s">
        <v>250</v>
      </c>
      <c r="C18" s="6"/>
      <c r="D18" s="6">
        <v>166</v>
      </c>
      <c r="E18" s="6"/>
      <c r="F18" s="6">
        <v>70224</v>
      </c>
      <c r="G18" s="6"/>
      <c r="H18" s="6"/>
      <c r="I18" s="6"/>
      <c r="J18" s="6"/>
      <c r="K18" s="6"/>
      <c r="L18" s="6">
        <v>8760.19</v>
      </c>
      <c r="M18" s="6">
        <v>4400</v>
      </c>
      <c r="N18" s="6"/>
      <c r="O18" s="6"/>
      <c r="P18" s="6"/>
      <c r="Q18" s="18">
        <f t="shared" si="0"/>
        <v>83550.19</v>
      </c>
    </row>
    <row r="19" spans="1:17" ht="15.75">
      <c r="A19" s="4">
        <v>16</v>
      </c>
      <c r="B19" s="5" t="s">
        <v>251</v>
      </c>
      <c r="C19" s="6"/>
      <c r="D19" s="6">
        <v>166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8">
        <f t="shared" si="0"/>
        <v>166</v>
      </c>
    </row>
    <row r="20" spans="1:17" ht="15.75">
      <c r="A20" s="4">
        <v>17</v>
      </c>
      <c r="B20" s="5" t="s">
        <v>252</v>
      </c>
      <c r="C20" s="6"/>
      <c r="D20" s="6">
        <v>166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8">
        <f t="shared" si="0"/>
        <v>166</v>
      </c>
    </row>
    <row r="21" spans="1:17" ht="15.75">
      <c r="A21" s="4">
        <v>18</v>
      </c>
      <c r="B21" s="5" t="s">
        <v>253</v>
      </c>
      <c r="C21" s="6"/>
      <c r="D21" s="6">
        <v>166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8">
        <f t="shared" si="0"/>
        <v>166</v>
      </c>
    </row>
    <row r="22" spans="1:17" ht="15.75">
      <c r="A22" s="4">
        <v>19</v>
      </c>
      <c r="B22" s="5" t="s">
        <v>254</v>
      </c>
      <c r="C22" s="6"/>
      <c r="D22" s="6">
        <v>166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8">
        <f t="shared" si="0"/>
        <v>166</v>
      </c>
    </row>
    <row r="23" spans="1:17" ht="15.75">
      <c r="A23" s="4">
        <v>20</v>
      </c>
      <c r="B23" s="5" t="s">
        <v>255</v>
      </c>
      <c r="C23" s="6"/>
      <c r="D23" s="6">
        <v>166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8">
        <f t="shared" si="0"/>
        <v>166</v>
      </c>
    </row>
    <row r="24" spans="1:17" ht="15.75">
      <c r="A24" s="4">
        <v>21</v>
      </c>
      <c r="B24" s="8" t="s">
        <v>256</v>
      </c>
      <c r="C24" s="6"/>
      <c r="D24" s="6">
        <v>166</v>
      </c>
      <c r="E24" s="6"/>
      <c r="F24" s="6"/>
      <c r="G24" s="6"/>
      <c r="H24" s="6"/>
      <c r="I24" s="6"/>
      <c r="J24" s="6"/>
      <c r="K24" s="6"/>
      <c r="L24" s="6">
        <v>2381.16</v>
      </c>
      <c r="M24" s="6"/>
      <c r="N24" s="6"/>
      <c r="O24" s="6"/>
      <c r="P24" s="6"/>
      <c r="Q24" s="18">
        <f t="shared" si="0"/>
        <v>2547.16</v>
      </c>
    </row>
    <row r="25" spans="1:17" ht="15.75">
      <c r="A25" s="4">
        <v>22</v>
      </c>
      <c r="B25" s="5" t="s">
        <v>257</v>
      </c>
      <c r="C25" s="6"/>
      <c r="D25" s="6">
        <v>166</v>
      </c>
      <c r="E25" s="6"/>
      <c r="F25" s="6">
        <v>6420</v>
      </c>
      <c r="G25" s="6"/>
      <c r="H25" s="6"/>
      <c r="I25" s="6"/>
      <c r="J25" s="6"/>
      <c r="K25" s="6"/>
      <c r="L25" s="6">
        <v>6501.41</v>
      </c>
      <c r="M25" s="6"/>
      <c r="N25" s="6"/>
      <c r="O25" s="6"/>
      <c r="P25" s="6"/>
      <c r="Q25" s="18">
        <f t="shared" si="0"/>
        <v>13087.41</v>
      </c>
    </row>
    <row r="26" spans="1:17" ht="15.75">
      <c r="A26" s="4">
        <v>23</v>
      </c>
      <c r="B26" s="5" t="s">
        <v>258</v>
      </c>
      <c r="C26" s="6"/>
      <c r="D26" s="6">
        <v>166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8">
        <f t="shared" si="0"/>
        <v>166</v>
      </c>
    </row>
    <row r="27" spans="1:17" ht="15.75">
      <c r="A27" s="4">
        <v>24</v>
      </c>
      <c r="B27" s="5" t="s">
        <v>259</v>
      </c>
      <c r="C27" s="6"/>
      <c r="D27" s="6">
        <v>335</v>
      </c>
      <c r="E27" s="6"/>
      <c r="F27" s="6">
        <v>82992</v>
      </c>
      <c r="G27" s="6"/>
      <c r="H27" s="6"/>
      <c r="I27" s="6"/>
      <c r="J27" s="6"/>
      <c r="K27" s="6"/>
      <c r="L27" s="6">
        <v>4674.76</v>
      </c>
      <c r="M27" s="6"/>
      <c r="N27" s="6"/>
      <c r="O27" s="6"/>
      <c r="P27" s="6"/>
      <c r="Q27" s="18">
        <f t="shared" si="0"/>
        <v>88001.76</v>
      </c>
    </row>
    <row r="28" spans="1:17" ht="15.75">
      <c r="A28" s="4">
        <v>25</v>
      </c>
      <c r="B28" s="5" t="s">
        <v>260</v>
      </c>
      <c r="C28" s="6"/>
      <c r="D28" s="6">
        <v>335</v>
      </c>
      <c r="E28" s="6"/>
      <c r="F28" s="6">
        <v>26728</v>
      </c>
      <c r="G28" s="6"/>
      <c r="H28" s="6">
        <v>1000</v>
      </c>
      <c r="I28" s="6"/>
      <c r="J28" s="6"/>
      <c r="K28" s="6"/>
      <c r="L28" s="6">
        <v>4249.08</v>
      </c>
      <c r="M28" s="6"/>
      <c r="N28" s="6"/>
      <c r="O28" s="6"/>
      <c r="P28" s="6"/>
      <c r="Q28" s="18">
        <f t="shared" si="0"/>
        <v>32312.08</v>
      </c>
    </row>
    <row r="29" spans="1:17" ht="15.75">
      <c r="A29" s="4">
        <v>26</v>
      </c>
      <c r="B29" s="5" t="s">
        <v>261</v>
      </c>
      <c r="C29" s="6"/>
      <c r="D29" s="6">
        <v>166</v>
      </c>
      <c r="E29" s="6"/>
      <c r="F29" s="6">
        <v>7975</v>
      </c>
      <c r="G29" s="6"/>
      <c r="H29" s="6"/>
      <c r="I29" s="6"/>
      <c r="J29" s="6"/>
      <c r="K29" s="6"/>
      <c r="L29" s="6">
        <v>5303.28</v>
      </c>
      <c r="M29" s="6"/>
      <c r="N29" s="6"/>
      <c r="O29" s="6"/>
      <c r="P29" s="6"/>
      <c r="Q29" s="18">
        <f t="shared" si="0"/>
        <v>13444.279999999999</v>
      </c>
    </row>
    <row r="30" spans="1:17" ht="15.75">
      <c r="A30" s="4">
        <v>27</v>
      </c>
      <c r="B30" s="5" t="s">
        <v>262</v>
      </c>
      <c r="C30" s="6">
        <v>3390</v>
      </c>
      <c r="D30" s="6">
        <v>166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8">
        <f t="shared" si="0"/>
        <v>3556</v>
      </c>
    </row>
    <row r="31" spans="1:17" ht="15.75">
      <c r="A31" s="4">
        <v>28</v>
      </c>
      <c r="B31" s="5" t="s">
        <v>263</v>
      </c>
      <c r="C31" s="6"/>
      <c r="D31" s="6">
        <v>166</v>
      </c>
      <c r="E31" s="6"/>
      <c r="F31" s="6"/>
      <c r="G31" s="6"/>
      <c r="H31" s="6"/>
      <c r="I31" s="6"/>
      <c r="J31" s="6"/>
      <c r="K31" s="6"/>
      <c r="L31" s="6">
        <v>2846.3</v>
      </c>
      <c r="M31" s="6"/>
      <c r="N31" s="6"/>
      <c r="O31" s="6"/>
      <c r="P31" s="6"/>
      <c r="Q31" s="18">
        <f t="shared" si="0"/>
        <v>3012.3</v>
      </c>
    </row>
    <row r="32" spans="1:17" ht="15.75">
      <c r="A32" s="4">
        <v>29</v>
      </c>
      <c r="B32" s="5" t="s">
        <v>264</v>
      </c>
      <c r="C32" s="6"/>
      <c r="D32" s="6">
        <v>166</v>
      </c>
      <c r="E32" s="6"/>
      <c r="F32" s="6"/>
      <c r="G32" s="6"/>
      <c r="H32" s="6"/>
      <c r="I32" s="6"/>
      <c r="J32" s="6"/>
      <c r="K32" s="6"/>
      <c r="L32" s="6">
        <v>4083.29</v>
      </c>
      <c r="M32" s="6"/>
      <c r="N32" s="6"/>
      <c r="O32" s="6"/>
      <c r="P32" s="6">
        <v>4000</v>
      </c>
      <c r="Q32" s="18">
        <f t="shared" si="0"/>
        <v>8249.29</v>
      </c>
    </row>
    <row r="33" spans="1:17" ht="15.75">
      <c r="A33" s="4">
        <v>30</v>
      </c>
      <c r="B33" s="5" t="s">
        <v>265</v>
      </c>
      <c r="C33" s="6"/>
      <c r="D33" s="6">
        <v>166</v>
      </c>
      <c r="E33" s="6"/>
      <c r="F33" s="6">
        <v>2922</v>
      </c>
      <c r="G33" s="6"/>
      <c r="H33" s="6"/>
      <c r="I33" s="6"/>
      <c r="J33" s="6"/>
      <c r="K33" s="6"/>
      <c r="L33" s="6">
        <v>8438.15</v>
      </c>
      <c r="M33" s="6"/>
      <c r="N33" s="6"/>
      <c r="O33" s="6"/>
      <c r="P33" s="6"/>
      <c r="Q33" s="18">
        <f t="shared" si="0"/>
        <v>11526.15</v>
      </c>
    </row>
    <row r="34" spans="1:17" ht="15.75">
      <c r="A34" s="4">
        <v>31</v>
      </c>
      <c r="B34" s="5" t="s">
        <v>266</v>
      </c>
      <c r="C34" s="6"/>
      <c r="D34" s="6">
        <v>166</v>
      </c>
      <c r="E34" s="6"/>
      <c r="F34" s="6">
        <v>5716</v>
      </c>
      <c r="G34" s="6"/>
      <c r="H34" s="6"/>
      <c r="I34" s="6"/>
      <c r="J34" s="6"/>
      <c r="K34" s="6"/>
      <c r="L34" s="6">
        <v>34049.56</v>
      </c>
      <c r="M34" s="6"/>
      <c r="N34" s="6"/>
      <c r="O34" s="6"/>
      <c r="P34" s="6"/>
      <c r="Q34" s="18">
        <f t="shared" si="0"/>
        <v>39931.56</v>
      </c>
    </row>
    <row r="35" spans="1:17" ht="15.75">
      <c r="A35" s="4">
        <v>32</v>
      </c>
      <c r="B35" s="5" t="s">
        <v>267</v>
      </c>
      <c r="C35" s="6"/>
      <c r="D35" s="6">
        <v>166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8">
        <f t="shared" si="0"/>
        <v>166</v>
      </c>
    </row>
    <row r="36" spans="1:17" ht="15.75">
      <c r="A36" s="4">
        <v>33</v>
      </c>
      <c r="B36" s="5" t="s">
        <v>268</v>
      </c>
      <c r="C36" s="6"/>
      <c r="D36" s="6">
        <v>166</v>
      </c>
      <c r="E36" s="6"/>
      <c r="F36" s="6"/>
      <c r="G36" s="6"/>
      <c r="H36" s="6"/>
      <c r="I36" s="6"/>
      <c r="J36" s="6"/>
      <c r="K36" s="6"/>
      <c r="L36" s="6">
        <v>5594.52</v>
      </c>
      <c r="M36" s="6"/>
      <c r="N36" s="6"/>
      <c r="O36" s="6"/>
      <c r="P36" s="6"/>
      <c r="Q36" s="18">
        <f t="shared" si="0"/>
        <v>5760.52</v>
      </c>
    </row>
    <row r="37" spans="1:17" ht="15.75">
      <c r="A37" s="4">
        <v>34</v>
      </c>
      <c r="B37" s="5" t="s">
        <v>269</v>
      </c>
      <c r="C37" s="6"/>
      <c r="D37" s="6">
        <v>166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8">
        <f t="shared" si="0"/>
        <v>166</v>
      </c>
    </row>
    <row r="38" spans="1:17" ht="15.75">
      <c r="A38" s="4">
        <v>35</v>
      </c>
      <c r="B38" s="5" t="s">
        <v>270</v>
      </c>
      <c r="C38" s="6"/>
      <c r="D38" s="6">
        <v>166</v>
      </c>
      <c r="E38" s="6"/>
      <c r="F38" s="6"/>
      <c r="G38" s="6"/>
      <c r="H38" s="6"/>
      <c r="I38" s="6"/>
      <c r="J38" s="6"/>
      <c r="K38" s="6"/>
      <c r="L38" s="6">
        <v>3797.52</v>
      </c>
      <c r="M38" s="6"/>
      <c r="N38" s="6"/>
      <c r="O38" s="6"/>
      <c r="P38" s="6"/>
      <c r="Q38" s="18">
        <f t="shared" si="0"/>
        <v>3963.52</v>
      </c>
    </row>
    <row r="39" spans="1:17" ht="15.75">
      <c r="A39" s="4">
        <v>36</v>
      </c>
      <c r="B39" s="5" t="s">
        <v>271</v>
      </c>
      <c r="C39" s="6"/>
      <c r="D39" s="6">
        <v>166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8">
        <f t="shared" si="0"/>
        <v>166</v>
      </c>
    </row>
    <row r="40" spans="1:17" ht="15.75">
      <c r="A40" s="4">
        <v>37</v>
      </c>
      <c r="B40" s="5" t="s">
        <v>272</v>
      </c>
      <c r="C40" s="6"/>
      <c r="D40" s="6">
        <v>166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8">
        <f t="shared" si="0"/>
        <v>166</v>
      </c>
    </row>
    <row r="41" spans="1:17" ht="15.75">
      <c r="A41" s="4">
        <v>38</v>
      </c>
      <c r="B41" s="5" t="s">
        <v>273</v>
      </c>
      <c r="C41" s="6"/>
      <c r="D41" s="6">
        <v>166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8">
        <f t="shared" si="0"/>
        <v>166</v>
      </c>
    </row>
    <row r="42" spans="1:17" ht="15.75">
      <c r="A42" s="4">
        <v>39</v>
      </c>
      <c r="B42" s="5" t="s">
        <v>274</v>
      </c>
      <c r="C42" s="6"/>
      <c r="D42" s="6">
        <v>166</v>
      </c>
      <c r="E42" s="6"/>
      <c r="F42" s="6">
        <v>23337</v>
      </c>
      <c r="G42" s="6"/>
      <c r="H42" s="6"/>
      <c r="I42" s="6"/>
      <c r="J42" s="6"/>
      <c r="K42" s="6"/>
      <c r="L42" s="6"/>
      <c r="M42" s="6"/>
      <c r="N42" s="6"/>
      <c r="O42" s="6">
        <v>1640</v>
      </c>
      <c r="P42" s="6"/>
      <c r="Q42" s="18">
        <f t="shared" si="0"/>
        <v>25143</v>
      </c>
    </row>
    <row r="43" spans="1:17" ht="15.75">
      <c r="A43" s="4">
        <v>40</v>
      </c>
      <c r="B43" s="5" t="s">
        <v>275</v>
      </c>
      <c r="C43" s="6"/>
      <c r="D43" s="6">
        <v>166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18">
        <f t="shared" si="0"/>
        <v>166</v>
      </c>
    </row>
    <row r="44" spans="1:17" ht="15.75">
      <c r="A44" s="4">
        <v>41</v>
      </c>
      <c r="B44" s="5" t="s">
        <v>276</v>
      </c>
      <c r="C44" s="6"/>
      <c r="D44" s="6">
        <v>166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8">
        <f t="shared" si="0"/>
        <v>166</v>
      </c>
    </row>
    <row r="45" spans="1:17" ht="15.75">
      <c r="A45" s="4">
        <v>42</v>
      </c>
      <c r="B45" s="5" t="s">
        <v>277</v>
      </c>
      <c r="C45" s="6"/>
      <c r="D45" s="6">
        <v>166</v>
      </c>
      <c r="E45" s="6"/>
      <c r="F45" s="6"/>
      <c r="G45" s="6">
        <v>2000</v>
      </c>
      <c r="H45" s="6"/>
      <c r="I45" s="6"/>
      <c r="J45" s="6"/>
      <c r="K45" s="6"/>
      <c r="L45" s="6"/>
      <c r="M45" s="6"/>
      <c r="N45" s="6"/>
      <c r="O45" s="6"/>
      <c r="P45" s="6"/>
      <c r="Q45" s="18">
        <f t="shared" si="0"/>
        <v>2166</v>
      </c>
    </row>
    <row r="46" spans="1:17" ht="15.75">
      <c r="A46" s="4">
        <v>43</v>
      </c>
      <c r="B46" s="5" t="s">
        <v>278</v>
      </c>
      <c r="C46" s="6"/>
      <c r="D46" s="6">
        <v>166</v>
      </c>
      <c r="E46" s="6"/>
      <c r="F46" s="6"/>
      <c r="G46" s="6">
        <v>2000</v>
      </c>
      <c r="H46" s="6"/>
      <c r="I46" s="6"/>
      <c r="J46" s="6"/>
      <c r="K46" s="6"/>
      <c r="L46" s="6"/>
      <c r="M46" s="6"/>
      <c r="N46" s="6"/>
      <c r="O46" s="6"/>
      <c r="P46" s="6"/>
      <c r="Q46" s="18">
        <f t="shared" si="0"/>
        <v>2166</v>
      </c>
    </row>
    <row r="47" spans="1:17" ht="15.75">
      <c r="A47" s="4">
        <v>44</v>
      </c>
      <c r="B47" s="5" t="s">
        <v>279</v>
      </c>
      <c r="C47" s="6"/>
      <c r="D47" s="6">
        <v>166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18">
        <f t="shared" si="0"/>
        <v>166</v>
      </c>
    </row>
    <row r="48" spans="1:17" ht="15.75">
      <c r="A48" s="4">
        <v>45</v>
      </c>
      <c r="B48" s="5" t="s">
        <v>280</v>
      </c>
      <c r="C48" s="6"/>
      <c r="D48" s="6">
        <v>166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18">
        <f t="shared" si="0"/>
        <v>166</v>
      </c>
    </row>
    <row r="49" spans="1:17" ht="15.75">
      <c r="A49" s="4">
        <v>46</v>
      </c>
      <c r="B49" s="5" t="s">
        <v>281</v>
      </c>
      <c r="C49" s="6"/>
      <c r="D49" s="6">
        <v>166</v>
      </c>
      <c r="E49" s="6"/>
      <c r="F49" s="6">
        <v>14000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18">
        <f t="shared" si="0"/>
        <v>14166</v>
      </c>
    </row>
    <row r="50" spans="1:17" ht="15.75">
      <c r="A50" s="4">
        <v>47</v>
      </c>
      <c r="B50" s="5" t="s">
        <v>282</v>
      </c>
      <c r="C50" s="6"/>
      <c r="D50" s="6">
        <v>166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18">
        <f t="shared" si="0"/>
        <v>166</v>
      </c>
    </row>
    <row r="51" spans="1:17" ht="15.75">
      <c r="A51" s="4"/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18">
        <f>SUM(Q4:Q50)</f>
        <v>1311456.6900000002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N3" sqref="N3"/>
    </sheetView>
  </sheetViews>
  <sheetFormatPr defaultColWidth="9.140625" defaultRowHeight="12.75"/>
  <cols>
    <col min="1" max="1" width="5.28125" style="0" customWidth="1"/>
    <col min="2" max="2" width="21.57421875" style="0" customWidth="1"/>
    <col min="3" max="3" width="6.8515625" style="0" customWidth="1"/>
    <col min="4" max="4" width="6.421875" style="0" customWidth="1"/>
    <col min="5" max="5" width="6.7109375" style="0" customWidth="1"/>
    <col min="6" max="6" width="6.00390625" style="0" customWidth="1"/>
    <col min="7" max="7" width="7.140625" style="0" customWidth="1"/>
    <col min="8" max="8" width="6.7109375" style="0" customWidth="1"/>
    <col min="9" max="9" width="7.00390625" style="0" customWidth="1"/>
    <col min="10" max="10" width="6.28125" style="0" customWidth="1"/>
    <col min="11" max="11" width="6.421875" style="0" customWidth="1"/>
    <col min="12" max="12" width="7.00390625" style="0" customWidth="1"/>
    <col min="13" max="13" width="6.7109375" style="0" customWidth="1"/>
    <col min="14" max="14" width="9.28125" style="0" customWidth="1"/>
    <col min="15" max="15" width="6.00390625" style="0" hidden="1" customWidth="1"/>
    <col min="16" max="16" width="6.8515625" style="0" customWidth="1"/>
    <col min="17" max="17" width="6.57421875" style="0" customWidth="1"/>
  </cols>
  <sheetData>
    <row r="1" ht="12.75">
      <c r="E1" s="21" t="s">
        <v>283</v>
      </c>
    </row>
    <row r="2" ht="9.75" customHeight="1"/>
    <row r="3" spans="1:17" ht="48.75" customHeight="1">
      <c r="A3" s="1" t="s">
        <v>0</v>
      </c>
      <c r="B3" s="13" t="s">
        <v>20</v>
      </c>
      <c r="C3" s="20" t="s">
        <v>317</v>
      </c>
      <c r="D3" s="20" t="s">
        <v>318</v>
      </c>
      <c r="E3" s="20" t="s">
        <v>319</v>
      </c>
      <c r="F3" s="20" t="s">
        <v>320</v>
      </c>
      <c r="G3" s="20" t="s">
        <v>321</v>
      </c>
      <c r="H3" s="20" t="s">
        <v>322</v>
      </c>
      <c r="I3" s="20" t="s">
        <v>323</v>
      </c>
      <c r="J3" s="20" t="s">
        <v>324</v>
      </c>
      <c r="K3" s="20" t="s">
        <v>232</v>
      </c>
      <c r="L3" s="20" t="s">
        <v>325</v>
      </c>
      <c r="M3" s="20" t="s">
        <v>233</v>
      </c>
      <c r="N3" s="20" t="s">
        <v>326</v>
      </c>
      <c r="O3" s="20"/>
      <c r="P3" s="20" t="s">
        <v>235</v>
      </c>
      <c r="Q3" s="3"/>
    </row>
    <row r="4" spans="1:17" ht="15.75">
      <c r="A4" s="4">
        <v>1</v>
      </c>
      <c r="B4" s="5" t="s">
        <v>236</v>
      </c>
      <c r="C4" s="6"/>
      <c r="D4" s="6"/>
      <c r="E4" s="6"/>
      <c r="F4" s="6"/>
      <c r="G4" s="6"/>
      <c r="H4" s="6"/>
      <c r="I4" s="6"/>
      <c r="K4" s="6"/>
      <c r="L4" s="6"/>
      <c r="M4" s="6"/>
      <c r="N4" s="6">
        <v>3120</v>
      </c>
      <c r="O4" s="6"/>
      <c r="P4" s="6">
        <f>SUM(C4:N5)</f>
        <v>9360</v>
      </c>
      <c r="Q4" s="6"/>
    </row>
    <row r="5" spans="1:17" ht="15.75">
      <c r="A5" s="4">
        <v>2</v>
      </c>
      <c r="B5" s="5" t="s">
        <v>237</v>
      </c>
      <c r="C5" s="6"/>
      <c r="D5" s="6"/>
      <c r="E5" s="6"/>
      <c r="F5" s="6"/>
      <c r="G5" s="6"/>
      <c r="H5" s="6"/>
      <c r="I5" s="6"/>
      <c r="K5" s="6"/>
      <c r="L5" s="6"/>
      <c r="M5" s="6"/>
      <c r="N5" s="6">
        <v>6240</v>
      </c>
      <c r="O5" s="6"/>
      <c r="P5" s="6">
        <f aca="true" t="shared" si="0" ref="P5:P50">SUM(C5:N6)</f>
        <v>12480</v>
      </c>
      <c r="Q5" s="6"/>
    </row>
    <row r="6" spans="1:17" ht="15.75">
      <c r="A6" s="4">
        <v>3</v>
      </c>
      <c r="B6" s="5" t="s">
        <v>238</v>
      </c>
      <c r="C6" s="6"/>
      <c r="D6" s="6"/>
      <c r="E6" s="6"/>
      <c r="F6" s="6"/>
      <c r="G6" s="6"/>
      <c r="H6" s="6"/>
      <c r="I6" s="6"/>
      <c r="K6" s="6"/>
      <c r="L6" s="6"/>
      <c r="M6" s="6"/>
      <c r="N6" s="6">
        <v>6240</v>
      </c>
      <c r="O6" s="6"/>
      <c r="P6" s="6">
        <f t="shared" si="0"/>
        <v>9360</v>
      </c>
      <c r="Q6" s="6"/>
    </row>
    <row r="7" spans="1:17" ht="15.75">
      <c r="A7" s="4">
        <v>4</v>
      </c>
      <c r="B7" s="5" t="s">
        <v>240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>
        <v>3120</v>
      </c>
      <c r="O7" s="6"/>
      <c r="P7" s="6">
        <f t="shared" si="0"/>
        <v>23875</v>
      </c>
      <c r="Q7" s="6"/>
    </row>
    <row r="8" spans="1:17" ht="15.75">
      <c r="A8" s="4">
        <v>5</v>
      </c>
      <c r="B8" s="5" t="s">
        <v>239</v>
      </c>
      <c r="C8" s="6"/>
      <c r="D8" s="6"/>
      <c r="E8" s="6"/>
      <c r="F8" s="6"/>
      <c r="G8" s="6">
        <v>10565</v>
      </c>
      <c r="H8" s="6"/>
      <c r="I8" s="6"/>
      <c r="J8" s="6"/>
      <c r="K8" s="6"/>
      <c r="L8" s="6">
        <v>830</v>
      </c>
      <c r="M8" s="6"/>
      <c r="N8" s="6">
        <v>9360</v>
      </c>
      <c r="O8" s="6"/>
      <c r="P8" s="6">
        <f t="shared" si="0"/>
        <v>23875</v>
      </c>
      <c r="Q8" s="6"/>
    </row>
    <row r="9" spans="1:17" ht="15.75">
      <c r="A9" s="4">
        <v>6</v>
      </c>
      <c r="B9" s="5" t="s">
        <v>241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>
        <v>3120</v>
      </c>
      <c r="O9" s="6"/>
      <c r="P9" s="6">
        <f t="shared" si="0"/>
        <v>14195</v>
      </c>
      <c r="Q9" s="6"/>
    </row>
    <row r="10" spans="1:17" ht="15.75">
      <c r="A10" s="4">
        <v>7</v>
      </c>
      <c r="B10" s="5" t="s">
        <v>242</v>
      </c>
      <c r="C10" s="6"/>
      <c r="D10" s="6"/>
      <c r="E10" s="6"/>
      <c r="F10" s="6"/>
      <c r="G10" s="6">
        <v>1715</v>
      </c>
      <c r="H10" s="6"/>
      <c r="I10" s="6"/>
      <c r="J10" s="6"/>
      <c r="K10" s="6"/>
      <c r="L10" s="6"/>
      <c r="M10" s="6"/>
      <c r="N10" s="6">
        <v>9360</v>
      </c>
      <c r="O10" s="6"/>
      <c r="P10" s="6">
        <f t="shared" si="0"/>
        <v>14195</v>
      </c>
      <c r="Q10" s="6"/>
    </row>
    <row r="11" spans="1:17" ht="15.75">
      <c r="A11" s="4">
        <v>8</v>
      </c>
      <c r="B11" s="5" t="s">
        <v>243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v>3120</v>
      </c>
      <c r="O11" s="6"/>
      <c r="P11" s="6">
        <f t="shared" si="0"/>
        <v>8725</v>
      </c>
      <c r="Q11" s="6"/>
    </row>
    <row r="12" spans="1:17" ht="15.75">
      <c r="A12" s="4">
        <v>9</v>
      </c>
      <c r="B12" s="5" t="s">
        <v>244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>
        <v>2485</v>
      </c>
      <c r="N12" s="6">
        <v>3120</v>
      </c>
      <c r="O12" s="6"/>
      <c r="P12" s="6">
        <f t="shared" si="0"/>
        <v>8725</v>
      </c>
      <c r="Q12" s="6"/>
    </row>
    <row r="13" spans="1:17" ht="15.75">
      <c r="A13" s="4">
        <v>10</v>
      </c>
      <c r="B13" s="5" t="s">
        <v>245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v>3120</v>
      </c>
      <c r="O13" s="6"/>
      <c r="P13" s="6">
        <f t="shared" si="0"/>
        <v>6240</v>
      </c>
      <c r="Q13" s="6"/>
    </row>
    <row r="14" spans="1:17" ht="15.75">
      <c r="A14" s="4">
        <v>11</v>
      </c>
      <c r="B14" s="5" t="s">
        <v>246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>
        <v>3120</v>
      </c>
      <c r="O14" s="6"/>
      <c r="P14" s="6">
        <f t="shared" si="0"/>
        <v>9360</v>
      </c>
      <c r="Q14" s="6"/>
    </row>
    <row r="15" spans="1:17" ht="15.75">
      <c r="A15" s="4">
        <v>12</v>
      </c>
      <c r="B15" s="5" t="s">
        <v>247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v>6240</v>
      </c>
      <c r="O15" s="6"/>
      <c r="P15" s="6">
        <f t="shared" si="0"/>
        <v>9360</v>
      </c>
      <c r="Q15" s="6"/>
    </row>
    <row r="16" spans="1:17" ht="15.75">
      <c r="A16" s="4">
        <v>13</v>
      </c>
      <c r="B16" s="5" t="s">
        <v>248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v>3120</v>
      </c>
      <c r="O16" s="6"/>
      <c r="P16" s="6">
        <f t="shared" si="0"/>
        <v>3120</v>
      </c>
      <c r="Q16" s="6"/>
    </row>
    <row r="17" spans="1:17" ht="15.75">
      <c r="A17" s="4">
        <v>14</v>
      </c>
      <c r="B17" s="5" t="s">
        <v>249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v>0</v>
      </c>
      <c r="O17" s="6"/>
      <c r="P17" s="6">
        <f t="shared" si="0"/>
        <v>6240</v>
      </c>
      <c r="Q17" s="6"/>
    </row>
    <row r="18" spans="1:17" ht="15.75">
      <c r="A18" s="4">
        <v>15</v>
      </c>
      <c r="B18" s="5" t="s">
        <v>250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v>6240</v>
      </c>
      <c r="O18" s="6"/>
      <c r="P18" s="6">
        <f t="shared" si="0"/>
        <v>9360</v>
      </c>
      <c r="Q18" s="6"/>
    </row>
    <row r="19" spans="1:17" ht="15.75">
      <c r="A19" s="4">
        <v>16</v>
      </c>
      <c r="B19" s="5" t="s">
        <v>251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v>3120</v>
      </c>
      <c r="O19" s="6"/>
      <c r="P19" s="6">
        <f t="shared" si="0"/>
        <v>6240</v>
      </c>
      <c r="Q19" s="6"/>
    </row>
    <row r="20" spans="1:17" ht="15.75">
      <c r="A20" s="4">
        <v>17</v>
      </c>
      <c r="B20" s="5" t="s">
        <v>252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v>3120</v>
      </c>
      <c r="O20" s="6"/>
      <c r="P20" s="6">
        <f t="shared" si="0"/>
        <v>3820</v>
      </c>
      <c r="Q20" s="6"/>
    </row>
    <row r="21" spans="1:17" ht="15.75">
      <c r="A21" s="4">
        <v>18</v>
      </c>
      <c r="B21" s="5" t="s">
        <v>253</v>
      </c>
      <c r="C21" s="6">
        <v>700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v>0</v>
      </c>
      <c r="O21" s="6"/>
      <c r="P21" s="6">
        <f t="shared" si="0"/>
        <v>3820</v>
      </c>
      <c r="Q21" s="6"/>
    </row>
    <row r="22" spans="1:17" ht="15.75">
      <c r="A22" s="4">
        <v>19</v>
      </c>
      <c r="B22" s="5" t="s">
        <v>254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>
        <v>3120</v>
      </c>
      <c r="O22" s="6"/>
      <c r="P22" s="6">
        <f t="shared" si="0"/>
        <v>6240</v>
      </c>
      <c r="Q22" s="6"/>
    </row>
    <row r="23" spans="1:17" ht="15.75">
      <c r="A23" s="4">
        <v>20</v>
      </c>
      <c r="B23" s="5" t="s">
        <v>255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v>3120</v>
      </c>
      <c r="O23" s="6"/>
      <c r="P23" s="6">
        <f t="shared" si="0"/>
        <v>6240</v>
      </c>
      <c r="Q23" s="6"/>
    </row>
    <row r="24" spans="1:17" ht="15.75">
      <c r="A24" s="4">
        <v>21</v>
      </c>
      <c r="B24" s="8" t="s">
        <v>256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3120</v>
      </c>
      <c r="O24" s="6"/>
      <c r="P24" s="6">
        <f t="shared" si="0"/>
        <v>30168</v>
      </c>
      <c r="Q24" s="6"/>
    </row>
    <row r="25" spans="1:17" ht="15.75">
      <c r="A25" s="4">
        <v>22</v>
      </c>
      <c r="B25" s="5" t="s">
        <v>257</v>
      </c>
      <c r="C25" s="6"/>
      <c r="D25" s="6"/>
      <c r="E25" s="6"/>
      <c r="F25" s="6"/>
      <c r="G25" s="6"/>
      <c r="H25" s="6"/>
      <c r="I25" s="6">
        <v>9928</v>
      </c>
      <c r="J25" s="6"/>
      <c r="K25" s="6">
        <v>14000</v>
      </c>
      <c r="L25" s="6"/>
      <c r="M25" s="6"/>
      <c r="N25" s="6">
        <v>3120</v>
      </c>
      <c r="O25" s="6"/>
      <c r="P25" s="6">
        <f t="shared" si="0"/>
        <v>30168</v>
      </c>
      <c r="Q25" s="6"/>
    </row>
    <row r="26" spans="1:17" ht="15.75">
      <c r="A26" s="4">
        <v>23</v>
      </c>
      <c r="B26" s="5" t="s">
        <v>258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v>3120</v>
      </c>
      <c r="O26" s="6"/>
      <c r="P26" s="6">
        <f t="shared" si="0"/>
        <v>9360</v>
      </c>
      <c r="Q26" s="6"/>
    </row>
    <row r="27" spans="1:17" ht="15.75">
      <c r="A27" s="4">
        <v>24</v>
      </c>
      <c r="B27" s="5" t="s">
        <v>259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v>6240</v>
      </c>
      <c r="O27" s="6"/>
      <c r="P27" s="6">
        <f t="shared" si="0"/>
        <v>9360</v>
      </c>
      <c r="Q27" s="6"/>
    </row>
    <row r="28" spans="1:17" ht="15.75">
      <c r="A28" s="4">
        <v>25</v>
      </c>
      <c r="B28" s="5" t="s">
        <v>260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>
        <v>3120</v>
      </c>
      <c r="O28" s="6"/>
      <c r="P28" s="6">
        <f t="shared" si="0"/>
        <v>34702</v>
      </c>
      <c r="Q28" s="6"/>
    </row>
    <row r="29" spans="1:17" ht="15.75">
      <c r="A29" s="4">
        <v>26</v>
      </c>
      <c r="B29" s="5" t="s">
        <v>261</v>
      </c>
      <c r="C29" s="6"/>
      <c r="D29" s="6">
        <v>5842</v>
      </c>
      <c r="E29" s="6"/>
      <c r="F29" s="6"/>
      <c r="G29" s="6"/>
      <c r="H29" s="6"/>
      <c r="I29" s="6"/>
      <c r="J29" s="6">
        <v>19500</v>
      </c>
      <c r="K29" s="6"/>
      <c r="L29" s="6"/>
      <c r="M29" s="6"/>
      <c r="N29" s="6">
        <v>6240</v>
      </c>
      <c r="O29" s="6"/>
      <c r="P29" s="6">
        <f t="shared" si="0"/>
        <v>34702</v>
      </c>
      <c r="Q29" s="6"/>
    </row>
    <row r="30" spans="1:17" ht="15.75">
      <c r="A30" s="4">
        <v>27</v>
      </c>
      <c r="B30" s="5" t="s">
        <v>262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>
        <v>3120</v>
      </c>
      <c r="O30" s="6"/>
      <c r="P30" s="6">
        <f t="shared" si="0"/>
        <v>6240</v>
      </c>
      <c r="Q30" s="6"/>
    </row>
    <row r="31" spans="1:17" ht="15.75">
      <c r="A31" s="4">
        <v>28</v>
      </c>
      <c r="B31" s="5" t="s">
        <v>263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>
        <v>3120</v>
      </c>
      <c r="O31" s="6"/>
      <c r="P31" s="6">
        <f t="shared" si="0"/>
        <v>6240</v>
      </c>
      <c r="Q31" s="6"/>
    </row>
    <row r="32" spans="1:17" ht="15.75">
      <c r="A32" s="4">
        <v>29</v>
      </c>
      <c r="B32" s="5" t="s">
        <v>264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>
        <v>3120</v>
      </c>
      <c r="O32" s="6"/>
      <c r="P32" s="6">
        <f t="shared" si="0"/>
        <v>6240</v>
      </c>
      <c r="Q32" s="6"/>
    </row>
    <row r="33" spans="1:17" ht="15.75">
      <c r="A33" s="4">
        <v>30</v>
      </c>
      <c r="B33" s="5" t="s">
        <v>265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v>3120</v>
      </c>
      <c r="O33" s="6"/>
      <c r="P33" s="6">
        <f t="shared" si="0"/>
        <v>6240</v>
      </c>
      <c r="Q33" s="6"/>
    </row>
    <row r="34" spans="1:17" ht="15.75">
      <c r="A34" s="4">
        <v>31</v>
      </c>
      <c r="B34" s="5" t="s">
        <v>266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>
        <v>3120</v>
      </c>
      <c r="O34" s="6"/>
      <c r="P34" s="6">
        <f t="shared" si="0"/>
        <v>6240</v>
      </c>
      <c r="Q34" s="6"/>
    </row>
    <row r="35" spans="1:17" ht="15.75">
      <c r="A35" s="4">
        <v>32</v>
      </c>
      <c r="B35" s="5" t="s">
        <v>267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>
        <v>3120</v>
      </c>
      <c r="O35" s="6"/>
      <c r="P35" s="6">
        <f t="shared" si="0"/>
        <v>6240</v>
      </c>
      <c r="Q35" s="6"/>
    </row>
    <row r="36" spans="1:17" ht="15.75">
      <c r="A36" s="4">
        <v>33</v>
      </c>
      <c r="B36" s="5" t="s">
        <v>268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>
        <v>3120</v>
      </c>
      <c r="O36" s="6"/>
      <c r="P36" s="6">
        <f t="shared" si="0"/>
        <v>6240</v>
      </c>
      <c r="Q36" s="6"/>
    </row>
    <row r="37" spans="1:17" ht="15.75">
      <c r="A37" s="4">
        <v>34</v>
      </c>
      <c r="B37" s="5" t="s">
        <v>269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>
        <v>3120</v>
      </c>
      <c r="O37" s="6"/>
      <c r="P37" s="6">
        <f t="shared" si="0"/>
        <v>6570</v>
      </c>
      <c r="Q37" s="6"/>
    </row>
    <row r="38" spans="1:17" ht="15.75">
      <c r="A38" s="4">
        <v>35</v>
      </c>
      <c r="B38" s="5" t="s">
        <v>270</v>
      </c>
      <c r="C38" s="6"/>
      <c r="D38" s="6"/>
      <c r="E38" s="6"/>
      <c r="F38" s="6"/>
      <c r="G38" s="6">
        <v>330</v>
      </c>
      <c r="H38" s="6"/>
      <c r="I38" s="6"/>
      <c r="J38" s="6"/>
      <c r="K38" s="6"/>
      <c r="L38" s="6"/>
      <c r="M38" s="6"/>
      <c r="N38" s="6">
        <v>3120</v>
      </c>
      <c r="O38" s="6"/>
      <c r="P38" s="6">
        <f t="shared" si="0"/>
        <v>19570</v>
      </c>
      <c r="Q38" s="6"/>
    </row>
    <row r="39" spans="1:17" ht="15.75">
      <c r="A39" s="4">
        <v>36</v>
      </c>
      <c r="B39" s="5" t="s">
        <v>271</v>
      </c>
      <c r="C39" s="6"/>
      <c r="D39" s="6"/>
      <c r="E39" s="6">
        <v>13000</v>
      </c>
      <c r="F39" s="6"/>
      <c r="G39" s="6"/>
      <c r="H39" s="6"/>
      <c r="I39" s="6"/>
      <c r="J39" s="6"/>
      <c r="K39" s="6"/>
      <c r="L39" s="6"/>
      <c r="M39" s="6"/>
      <c r="N39" s="6">
        <v>3120</v>
      </c>
      <c r="O39" s="6"/>
      <c r="P39" s="6">
        <f t="shared" si="0"/>
        <v>19240</v>
      </c>
      <c r="Q39" s="6"/>
    </row>
    <row r="40" spans="1:17" ht="15.75">
      <c r="A40" s="4">
        <v>37</v>
      </c>
      <c r="B40" s="5" t="s">
        <v>272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>
        <v>3120</v>
      </c>
      <c r="O40" s="6"/>
      <c r="P40" s="6">
        <f t="shared" si="0"/>
        <v>6520</v>
      </c>
      <c r="Q40" s="6"/>
    </row>
    <row r="41" spans="1:17" ht="15.75">
      <c r="A41" s="4">
        <v>38</v>
      </c>
      <c r="B41" s="5" t="s">
        <v>273</v>
      </c>
      <c r="C41" s="6">
        <v>280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>
        <v>3120</v>
      </c>
      <c r="O41" s="6"/>
      <c r="P41" s="6">
        <f t="shared" si="0"/>
        <v>8173</v>
      </c>
      <c r="Q41" s="6"/>
    </row>
    <row r="42" spans="1:17" ht="15.75">
      <c r="A42" s="4">
        <v>39</v>
      </c>
      <c r="B42" s="5" t="s">
        <v>274</v>
      </c>
      <c r="C42" s="6"/>
      <c r="D42" s="6"/>
      <c r="E42" s="6"/>
      <c r="F42" s="6"/>
      <c r="G42" s="6"/>
      <c r="H42" s="6">
        <v>853</v>
      </c>
      <c r="I42" s="6"/>
      <c r="J42" s="6">
        <v>800</v>
      </c>
      <c r="K42" s="6"/>
      <c r="L42" s="6"/>
      <c r="M42" s="6"/>
      <c r="N42" s="6">
        <v>3120</v>
      </c>
      <c r="O42" s="6"/>
      <c r="P42" s="6">
        <f t="shared" si="0"/>
        <v>7893</v>
      </c>
      <c r="Q42" s="6"/>
    </row>
    <row r="43" spans="1:17" ht="15.75">
      <c r="A43" s="4">
        <v>40</v>
      </c>
      <c r="B43" s="5" t="s">
        <v>275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>
        <v>3120</v>
      </c>
      <c r="O43" s="6"/>
      <c r="P43" s="6">
        <f t="shared" si="0"/>
        <v>6240</v>
      </c>
      <c r="Q43" s="6"/>
    </row>
    <row r="44" spans="1:17" ht="15.75">
      <c r="A44" s="4">
        <v>41</v>
      </c>
      <c r="B44" s="5" t="s">
        <v>276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>
        <v>3120</v>
      </c>
      <c r="O44" s="6"/>
      <c r="P44" s="6">
        <f t="shared" si="0"/>
        <v>6240</v>
      </c>
      <c r="Q44" s="6"/>
    </row>
    <row r="45" spans="1:17" ht="15.75">
      <c r="A45" s="4">
        <v>42</v>
      </c>
      <c r="B45" s="5" t="s">
        <v>277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>
        <v>3120</v>
      </c>
      <c r="O45" s="6"/>
      <c r="P45" s="6">
        <f t="shared" si="0"/>
        <v>6240</v>
      </c>
      <c r="Q45" s="6"/>
    </row>
    <row r="46" spans="1:17" ht="15.75">
      <c r="A46" s="4">
        <v>43</v>
      </c>
      <c r="B46" s="5" t="s">
        <v>278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>
        <v>3120</v>
      </c>
      <c r="O46" s="6"/>
      <c r="P46" s="6">
        <f t="shared" si="0"/>
        <v>6240</v>
      </c>
      <c r="Q46" s="6"/>
    </row>
    <row r="47" spans="1:17" ht="15.75">
      <c r="A47" s="4">
        <v>44</v>
      </c>
      <c r="B47" s="5" t="s">
        <v>279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>
        <v>3120</v>
      </c>
      <c r="O47" s="6"/>
      <c r="P47" s="6">
        <f t="shared" si="0"/>
        <v>12474</v>
      </c>
      <c r="Q47" s="6"/>
    </row>
    <row r="48" spans="1:17" ht="15.75">
      <c r="A48" s="4">
        <v>45</v>
      </c>
      <c r="B48" s="5" t="s">
        <v>280</v>
      </c>
      <c r="C48" s="6"/>
      <c r="D48" s="6"/>
      <c r="E48" s="6"/>
      <c r="F48" s="6">
        <v>4519</v>
      </c>
      <c r="G48" s="6">
        <v>1715</v>
      </c>
      <c r="H48" s="6"/>
      <c r="I48" s="6"/>
      <c r="J48" s="6"/>
      <c r="K48" s="6"/>
      <c r="L48" s="6"/>
      <c r="M48" s="6"/>
      <c r="N48" s="6">
        <v>3120</v>
      </c>
      <c r="O48" s="6"/>
      <c r="P48" s="6">
        <f t="shared" si="0"/>
        <v>12474</v>
      </c>
      <c r="Q48" s="6"/>
    </row>
    <row r="49" spans="1:17" ht="15.75">
      <c r="A49" s="4">
        <v>46</v>
      </c>
      <c r="B49" s="5" t="s">
        <v>281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>
        <v>3120</v>
      </c>
      <c r="O49" s="6"/>
      <c r="P49" s="6">
        <f t="shared" si="0"/>
        <v>6240</v>
      </c>
      <c r="Q49" s="6"/>
    </row>
    <row r="50" spans="1:17" ht="15.75">
      <c r="A50" s="4">
        <v>47</v>
      </c>
      <c r="B50" s="5" t="s">
        <v>282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>
        <v>3120</v>
      </c>
      <c r="O50" s="6"/>
      <c r="P50" s="6">
        <f t="shared" si="0"/>
        <v>3120</v>
      </c>
      <c r="Q50" s="6"/>
    </row>
    <row r="51" spans="1:17" ht="15.75">
      <c r="A51" s="4"/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>
        <f>SUM(P4:P50)</f>
        <v>514204</v>
      </c>
      <c r="Q51" s="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23"/>
  <sheetViews>
    <sheetView zoomScalePageLayoutView="0" workbookViewId="0" topLeftCell="A1">
      <selection activeCell="C12" sqref="C12:C13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19.140625" style="0" customWidth="1"/>
    <col min="4" max="4" width="9.00390625" style="0" customWidth="1"/>
    <col min="5" max="5" width="11.28125" style="0" customWidth="1"/>
    <col min="6" max="6" width="7.421875" style="0" customWidth="1"/>
    <col min="7" max="7" width="13.140625" style="0" customWidth="1"/>
    <col min="8" max="8" width="9.00390625" style="0" customWidth="1"/>
    <col min="9" max="9" width="15.421875" style="0" customWidth="1"/>
    <col min="11" max="11" width="16.00390625" style="0" customWidth="1"/>
  </cols>
  <sheetData>
    <row r="4" spans="1:12" ht="25.5">
      <c r="A4" s="1" t="s">
        <v>0</v>
      </c>
      <c r="B4" s="2"/>
      <c r="C4" s="3" t="s">
        <v>110</v>
      </c>
      <c r="D4" s="3" t="s">
        <v>111</v>
      </c>
      <c r="E4" s="3" t="s">
        <v>112</v>
      </c>
      <c r="F4" s="3" t="s">
        <v>111</v>
      </c>
      <c r="G4" s="3" t="s">
        <v>113</v>
      </c>
      <c r="H4" s="3" t="s">
        <v>111</v>
      </c>
      <c r="I4" s="3" t="s">
        <v>114</v>
      </c>
      <c r="J4" s="3"/>
      <c r="K4" s="3" t="s">
        <v>115</v>
      </c>
      <c r="L4" s="3"/>
    </row>
    <row r="5" spans="1:12" ht="15.75">
      <c r="A5" s="4">
        <v>1</v>
      </c>
      <c r="B5" s="5" t="s">
        <v>116</v>
      </c>
      <c r="C5" s="6">
        <v>77257232</v>
      </c>
      <c r="D5" s="6">
        <v>654144</v>
      </c>
      <c r="E5" s="6">
        <v>3685</v>
      </c>
      <c r="F5" s="6">
        <v>74</v>
      </c>
      <c r="G5" s="6">
        <v>6498947</v>
      </c>
      <c r="H5" s="6">
        <v>129978</v>
      </c>
      <c r="I5" s="6">
        <f aca="true" t="shared" si="0" ref="I5:I12">D5+H5</f>
        <v>784122</v>
      </c>
      <c r="J5" s="6"/>
      <c r="K5" s="6">
        <v>83752494</v>
      </c>
      <c r="L5" s="6"/>
    </row>
    <row r="6" spans="1:12" ht="15.75">
      <c r="A6" s="4">
        <v>2</v>
      </c>
      <c r="B6" s="5" t="s">
        <v>117</v>
      </c>
      <c r="C6" s="6">
        <v>26005977</v>
      </c>
      <c r="D6" s="6">
        <v>571717</v>
      </c>
      <c r="E6" s="6">
        <v>1494889</v>
      </c>
      <c r="F6" s="6">
        <v>149488</v>
      </c>
      <c r="G6" s="6">
        <v>6296548</v>
      </c>
      <c r="H6" s="6">
        <v>629654</v>
      </c>
      <c r="I6" s="6">
        <f t="shared" si="0"/>
        <v>1201371</v>
      </c>
      <c r="J6" s="6"/>
      <c r="K6" s="6">
        <v>30807636</v>
      </c>
      <c r="L6" s="6"/>
    </row>
    <row r="7" spans="1:12" ht="15.75">
      <c r="A7" s="4">
        <v>3</v>
      </c>
      <c r="B7" s="5" t="s">
        <v>118</v>
      </c>
      <c r="C7" s="6">
        <v>4094284</v>
      </c>
      <c r="D7" s="6">
        <v>409428</v>
      </c>
      <c r="E7" s="6">
        <v>0</v>
      </c>
      <c r="F7" s="6">
        <v>0</v>
      </c>
      <c r="G7" s="6">
        <v>1416500</v>
      </c>
      <c r="H7" s="6">
        <v>141650</v>
      </c>
      <c r="I7" s="6">
        <f t="shared" si="0"/>
        <v>551078</v>
      </c>
      <c r="J7" s="6"/>
      <c r="K7" s="6">
        <v>5510784</v>
      </c>
      <c r="L7" s="6"/>
    </row>
    <row r="8" spans="1:12" ht="15.75">
      <c r="A8" s="4">
        <v>4</v>
      </c>
      <c r="B8" s="5" t="s">
        <v>119</v>
      </c>
      <c r="C8" s="6">
        <v>390540</v>
      </c>
      <c r="D8" s="6">
        <v>30000</v>
      </c>
      <c r="E8" s="6">
        <v>43168</v>
      </c>
      <c r="F8" s="6">
        <v>4317</v>
      </c>
      <c r="G8" s="6">
        <v>0</v>
      </c>
      <c r="H8" s="6">
        <v>0</v>
      </c>
      <c r="I8" s="6">
        <f t="shared" si="0"/>
        <v>30000</v>
      </c>
      <c r="J8" s="6"/>
      <c r="K8" s="6">
        <v>347372</v>
      </c>
      <c r="L8" s="6"/>
    </row>
    <row r="9" spans="1:12" ht="15.75">
      <c r="A9" s="4">
        <v>5</v>
      </c>
      <c r="B9" s="5" t="s">
        <v>120</v>
      </c>
      <c r="C9" s="6">
        <v>98567</v>
      </c>
      <c r="D9" s="6">
        <v>9856</v>
      </c>
      <c r="E9" s="6">
        <v>0</v>
      </c>
      <c r="F9" s="6">
        <v>0</v>
      </c>
      <c r="G9" s="6">
        <v>0</v>
      </c>
      <c r="H9" s="6">
        <v>0</v>
      </c>
      <c r="I9" s="6">
        <f t="shared" si="0"/>
        <v>9856</v>
      </c>
      <c r="J9" s="6"/>
      <c r="K9" s="6">
        <v>98567</v>
      </c>
      <c r="L9" s="6"/>
    </row>
    <row r="10" spans="1:12" ht="15.75">
      <c r="A10" s="4">
        <v>8</v>
      </c>
      <c r="B10" s="5" t="s">
        <v>121</v>
      </c>
      <c r="C10" s="6">
        <v>43163</v>
      </c>
      <c r="D10" s="6">
        <v>4316</v>
      </c>
      <c r="E10" s="6"/>
      <c r="F10" s="6"/>
      <c r="G10" s="6"/>
      <c r="H10" s="6"/>
      <c r="I10" s="6">
        <f t="shared" si="0"/>
        <v>4316</v>
      </c>
      <c r="J10" s="6"/>
      <c r="K10" s="6">
        <v>43163</v>
      </c>
      <c r="L10" s="6"/>
    </row>
    <row r="11" spans="1:12" ht="15.75">
      <c r="A11" s="4">
        <v>9</v>
      </c>
      <c r="B11" s="5"/>
      <c r="C11" s="6"/>
      <c r="D11" s="6"/>
      <c r="E11" s="6"/>
      <c r="F11" s="6"/>
      <c r="G11" s="6"/>
      <c r="H11" s="6"/>
      <c r="I11" s="6">
        <f t="shared" si="0"/>
        <v>0</v>
      </c>
      <c r="J11" s="6"/>
      <c r="K11" s="6"/>
      <c r="L11" s="6"/>
    </row>
    <row r="12" spans="1:12" ht="15.75">
      <c r="A12" s="4">
        <v>10</v>
      </c>
      <c r="B12" s="5" t="s">
        <v>36</v>
      </c>
      <c r="C12" s="6">
        <f aca="true" t="shared" si="1" ref="C12:H12">SUM(C5:C11)</f>
        <v>107889763</v>
      </c>
      <c r="D12" s="6">
        <f t="shared" si="1"/>
        <v>1679461</v>
      </c>
      <c r="E12" s="6">
        <f t="shared" si="1"/>
        <v>1541742</v>
      </c>
      <c r="F12" s="6">
        <f t="shared" si="1"/>
        <v>153879</v>
      </c>
      <c r="G12" s="6">
        <f t="shared" si="1"/>
        <v>14211995</v>
      </c>
      <c r="H12" s="6">
        <f t="shared" si="1"/>
        <v>901282</v>
      </c>
      <c r="I12" s="6">
        <f t="shared" si="0"/>
        <v>2580743</v>
      </c>
      <c r="J12" s="6"/>
      <c r="K12" s="6">
        <f>SUM(K5:K11)</f>
        <v>120560016</v>
      </c>
      <c r="L12" s="6"/>
    </row>
    <row r="13" spans="1:12" ht="15.75">
      <c r="A13" s="4">
        <v>11</v>
      </c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5.75">
      <c r="A14" s="4">
        <v>12</v>
      </c>
      <c r="B14" s="5" t="s">
        <v>122</v>
      </c>
      <c r="C14" s="6">
        <v>5454090</v>
      </c>
      <c r="D14" s="6"/>
      <c r="E14" s="6">
        <v>272665</v>
      </c>
      <c r="F14" s="6"/>
      <c r="G14" s="6">
        <v>677752</v>
      </c>
      <c r="H14" s="6"/>
      <c r="I14" s="6"/>
      <c r="J14" s="6"/>
      <c r="K14" s="6">
        <v>5859177</v>
      </c>
      <c r="L14" s="6"/>
    </row>
    <row r="15" spans="1:12" ht="15.75">
      <c r="A15" s="4">
        <v>13</v>
      </c>
      <c r="B15" s="5" t="s">
        <v>123</v>
      </c>
      <c r="C15" s="6">
        <v>10069127</v>
      </c>
      <c r="D15" s="6"/>
      <c r="E15" s="6">
        <v>714100</v>
      </c>
      <c r="F15" s="6"/>
      <c r="G15" s="6">
        <v>4170320</v>
      </c>
      <c r="H15" s="6"/>
      <c r="I15" s="6"/>
      <c r="J15" s="6"/>
      <c r="K15" s="6">
        <v>13525347</v>
      </c>
      <c r="L15" s="6"/>
    </row>
    <row r="16" spans="1:12" ht="15.75">
      <c r="A16" s="4">
        <v>14</v>
      </c>
      <c r="B16" s="5" t="s">
        <v>124</v>
      </c>
      <c r="C16" s="6">
        <v>321076</v>
      </c>
      <c r="D16" s="6"/>
      <c r="E16" s="6">
        <v>47275</v>
      </c>
      <c r="F16" s="6"/>
      <c r="G16" s="6">
        <v>51257</v>
      </c>
      <c r="H16" s="6"/>
      <c r="I16" s="6"/>
      <c r="J16" s="6"/>
      <c r="K16" s="6">
        <v>325058</v>
      </c>
      <c r="L16" s="6"/>
    </row>
    <row r="17" spans="1:12" ht="15.75">
      <c r="A17" s="4">
        <v>15</v>
      </c>
      <c r="B17" s="5" t="s">
        <v>125</v>
      </c>
      <c r="C17" s="6">
        <v>218</v>
      </c>
      <c r="D17" s="6"/>
      <c r="E17" s="6">
        <v>2</v>
      </c>
      <c r="F17" s="6"/>
      <c r="G17" s="6"/>
      <c r="H17" s="6"/>
      <c r="I17" s="6"/>
      <c r="J17" s="6"/>
      <c r="K17" s="6">
        <v>216</v>
      </c>
      <c r="L17" s="6"/>
    </row>
    <row r="18" spans="1:12" ht="15.75">
      <c r="A18" s="4"/>
      <c r="B18" s="5" t="s">
        <v>126</v>
      </c>
      <c r="C18" s="6">
        <v>327053</v>
      </c>
      <c r="D18" s="6"/>
      <c r="E18" s="6">
        <v>27022</v>
      </c>
      <c r="F18" s="6"/>
      <c r="G18" s="6">
        <v>63994</v>
      </c>
      <c r="H18" s="6"/>
      <c r="I18" s="6"/>
      <c r="J18" s="6"/>
      <c r="K18" s="6">
        <v>364025</v>
      </c>
      <c r="L18" s="6"/>
    </row>
    <row r="19" spans="1:12" ht="15.75">
      <c r="A19" s="4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5.75">
      <c r="A20" s="4"/>
      <c r="B20" s="5" t="s">
        <v>36</v>
      </c>
      <c r="C20" s="6">
        <f>SUM(C14:C19)</f>
        <v>16171564</v>
      </c>
      <c r="D20" s="6"/>
      <c r="E20" s="6">
        <f>SUM(E14:E19)</f>
        <v>1061064</v>
      </c>
      <c r="F20" s="6"/>
      <c r="G20" s="6">
        <f>SUM(G14:G19)</f>
        <v>4963323</v>
      </c>
      <c r="H20" s="6"/>
      <c r="I20" s="6"/>
      <c r="J20" s="6"/>
      <c r="K20" s="6">
        <f>SUM(K14:K19)</f>
        <v>20073823</v>
      </c>
      <c r="L20" s="6"/>
    </row>
    <row r="21" spans="1:12" ht="15.75">
      <c r="A21" s="4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.75">
      <c r="A22" s="4">
        <v>16</v>
      </c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5.75">
      <c r="A23" s="4">
        <v>18</v>
      </c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4.00390625" style="0" customWidth="1"/>
    <col min="2" max="2" width="26.00390625" style="0" customWidth="1"/>
    <col min="3" max="3" width="11.8515625" style="0" customWidth="1"/>
    <col min="4" max="4" width="17.140625" style="0" customWidth="1"/>
    <col min="5" max="5" width="13.421875" style="0" customWidth="1"/>
    <col min="6" max="6" width="17.7109375" style="0" customWidth="1"/>
    <col min="7" max="7" width="10.00390625" style="0" bestFit="1" customWidth="1"/>
  </cols>
  <sheetData>
    <row r="1" ht="24" customHeight="1">
      <c r="B1" t="s">
        <v>53</v>
      </c>
    </row>
    <row r="2" ht="9.75" customHeight="1"/>
    <row r="3" spans="1:6" ht="25.5">
      <c r="A3" s="1" t="s">
        <v>0</v>
      </c>
      <c r="B3" s="2" t="s">
        <v>20</v>
      </c>
      <c r="C3" s="3" t="s">
        <v>47</v>
      </c>
      <c r="D3" s="3" t="s">
        <v>49</v>
      </c>
      <c r="E3" s="3" t="s">
        <v>50</v>
      </c>
      <c r="F3" s="3" t="s">
        <v>49</v>
      </c>
    </row>
    <row r="4" spans="1:6" ht="15.75">
      <c r="A4" s="1">
        <v>1</v>
      </c>
      <c r="B4" s="2" t="s">
        <v>48</v>
      </c>
      <c r="C4" s="3">
        <v>10.443</v>
      </c>
      <c r="D4" s="3">
        <v>7</v>
      </c>
      <c r="E4" s="3">
        <v>12.2</v>
      </c>
      <c r="F4" s="3">
        <v>5</v>
      </c>
    </row>
    <row r="5" spans="1:6" ht="15.75" customHeight="1">
      <c r="A5" s="1">
        <v>2</v>
      </c>
      <c r="B5" s="2" t="s">
        <v>21</v>
      </c>
      <c r="C5" s="3">
        <v>5.104</v>
      </c>
      <c r="D5" s="3">
        <v>19</v>
      </c>
      <c r="E5" s="3">
        <v>12.2</v>
      </c>
      <c r="F5" s="3">
        <v>30</v>
      </c>
    </row>
    <row r="6" spans="1:6" ht="15.75">
      <c r="A6" s="1">
        <v>3</v>
      </c>
      <c r="B6" s="2" t="s">
        <v>6</v>
      </c>
      <c r="C6" s="3">
        <v>9.171</v>
      </c>
      <c r="D6" s="3">
        <v>11</v>
      </c>
      <c r="E6" s="3">
        <v>0</v>
      </c>
      <c r="F6" s="3">
        <v>0</v>
      </c>
    </row>
    <row r="7" spans="1:6" ht="15.75" customHeight="1">
      <c r="A7" s="1">
        <v>4</v>
      </c>
      <c r="B7" s="2" t="s">
        <v>7</v>
      </c>
      <c r="C7" s="3">
        <v>24.87</v>
      </c>
      <c r="D7" s="3">
        <v>15</v>
      </c>
      <c r="E7" s="3">
        <v>0</v>
      </c>
      <c r="F7" s="3">
        <v>0</v>
      </c>
    </row>
    <row r="8" spans="1:6" ht="15.75">
      <c r="A8" s="1">
        <v>5</v>
      </c>
      <c r="B8" s="2" t="s">
        <v>2</v>
      </c>
      <c r="C8" s="3">
        <v>10.3</v>
      </c>
      <c r="D8" s="3">
        <v>8</v>
      </c>
      <c r="E8" s="3">
        <v>0</v>
      </c>
      <c r="F8" s="3">
        <v>0</v>
      </c>
    </row>
    <row r="9" spans="1:6" ht="15.75">
      <c r="A9" s="1">
        <v>6</v>
      </c>
      <c r="B9" s="2" t="s">
        <v>8</v>
      </c>
      <c r="C9" s="3">
        <v>16.641</v>
      </c>
      <c r="D9" s="3">
        <v>10</v>
      </c>
      <c r="E9" s="3">
        <v>5.6</v>
      </c>
      <c r="F9" s="3">
        <v>3</v>
      </c>
    </row>
    <row r="10" spans="1:6" ht="15.75">
      <c r="A10" s="1">
        <v>7</v>
      </c>
      <c r="B10" s="2" t="s">
        <v>9</v>
      </c>
      <c r="C10" s="3">
        <v>31.37</v>
      </c>
      <c r="D10" s="3">
        <v>16</v>
      </c>
      <c r="E10" s="3">
        <v>27.3</v>
      </c>
      <c r="F10" s="3">
        <v>11</v>
      </c>
    </row>
    <row r="11" spans="1:6" ht="15.75">
      <c r="A11" s="1">
        <v>8</v>
      </c>
      <c r="B11" s="2" t="s">
        <v>3</v>
      </c>
      <c r="C11" s="3">
        <v>10.5</v>
      </c>
      <c r="D11" s="3">
        <v>8</v>
      </c>
      <c r="E11" s="3">
        <v>14.5</v>
      </c>
      <c r="F11" s="3">
        <v>7</v>
      </c>
    </row>
    <row r="12" spans="1:6" ht="15.75">
      <c r="A12" s="1">
        <v>9</v>
      </c>
      <c r="B12" s="2" t="s">
        <v>10</v>
      </c>
      <c r="C12" s="3">
        <v>6.994</v>
      </c>
      <c r="D12" s="3">
        <v>7</v>
      </c>
      <c r="E12" s="3">
        <v>10.5</v>
      </c>
      <c r="F12" s="3">
        <v>5</v>
      </c>
    </row>
    <row r="13" spans="1:6" ht="15.75">
      <c r="A13" s="1">
        <v>10</v>
      </c>
      <c r="B13" s="2" t="s">
        <v>51</v>
      </c>
      <c r="C13" s="3">
        <v>3.5</v>
      </c>
      <c r="D13" s="3">
        <v>7</v>
      </c>
      <c r="E13" s="3">
        <v>11.5</v>
      </c>
      <c r="F13" s="3">
        <v>7</v>
      </c>
    </row>
    <row r="14" spans="1:6" ht="15.75">
      <c r="A14" s="1">
        <v>11</v>
      </c>
      <c r="B14" s="2" t="s">
        <v>5</v>
      </c>
      <c r="C14" s="3">
        <v>37.426</v>
      </c>
      <c r="D14" s="3">
        <v>20</v>
      </c>
      <c r="E14" s="3">
        <v>5</v>
      </c>
      <c r="F14" s="3">
        <v>2</v>
      </c>
    </row>
    <row r="15" spans="1:6" ht="15.75">
      <c r="A15" s="1">
        <v>12</v>
      </c>
      <c r="B15" s="2" t="s">
        <v>13</v>
      </c>
      <c r="C15" s="3">
        <v>14.57</v>
      </c>
      <c r="D15" s="3">
        <v>8</v>
      </c>
      <c r="E15" s="3">
        <v>27.846</v>
      </c>
      <c r="F15" s="3">
        <v>20</v>
      </c>
    </row>
    <row r="16" spans="1:6" ht="15.75">
      <c r="A16" s="1">
        <v>13</v>
      </c>
      <c r="B16" s="2" t="s">
        <v>11</v>
      </c>
      <c r="C16" s="3">
        <v>59.87</v>
      </c>
      <c r="D16" s="3">
        <v>40</v>
      </c>
      <c r="E16" s="3">
        <v>56.1</v>
      </c>
      <c r="F16" s="3">
        <v>24</v>
      </c>
    </row>
    <row r="17" spans="1:6" ht="15.75">
      <c r="A17" s="1">
        <v>14</v>
      </c>
      <c r="B17" s="2" t="s">
        <v>1</v>
      </c>
      <c r="C17" s="3">
        <v>10.588</v>
      </c>
      <c r="D17" s="3">
        <v>8</v>
      </c>
      <c r="E17" s="3">
        <v>8.7</v>
      </c>
      <c r="F17" s="3">
        <v>5</v>
      </c>
    </row>
    <row r="18" spans="1:6" ht="15.75">
      <c r="A18" s="1">
        <v>15</v>
      </c>
      <c r="B18" s="2" t="s">
        <v>16</v>
      </c>
      <c r="C18" s="3">
        <v>5.7</v>
      </c>
      <c r="D18" s="3">
        <v>8</v>
      </c>
      <c r="E18" s="3">
        <v>33</v>
      </c>
      <c r="F18" s="3">
        <v>15</v>
      </c>
    </row>
    <row r="19" spans="1:6" ht="15.75">
      <c r="A19" s="1">
        <v>16</v>
      </c>
      <c r="B19" s="2" t="s">
        <v>23</v>
      </c>
      <c r="C19" s="3">
        <v>10.4</v>
      </c>
      <c r="D19" s="3">
        <v>6</v>
      </c>
      <c r="E19" s="3">
        <v>14.2</v>
      </c>
      <c r="F19" s="3">
        <v>5</v>
      </c>
    </row>
    <row r="20" spans="1:6" ht="15.75">
      <c r="A20" s="1">
        <v>17</v>
      </c>
      <c r="B20" s="2" t="s">
        <v>12</v>
      </c>
      <c r="C20" s="3">
        <v>10.717</v>
      </c>
      <c r="D20" s="3">
        <v>10</v>
      </c>
      <c r="E20" s="3">
        <v>44.15</v>
      </c>
      <c r="F20" s="3">
        <v>26</v>
      </c>
    </row>
    <row r="21" spans="1:6" ht="15.75">
      <c r="A21" s="1">
        <v>18</v>
      </c>
      <c r="B21" s="2" t="s">
        <v>52</v>
      </c>
      <c r="C21" s="3">
        <v>4.506</v>
      </c>
      <c r="D21" s="3">
        <v>90</v>
      </c>
      <c r="E21" s="3">
        <v>0</v>
      </c>
      <c r="F21" s="3">
        <v>0</v>
      </c>
    </row>
    <row r="22" spans="1:6" ht="15.75">
      <c r="A22" s="1">
        <v>19</v>
      </c>
      <c r="B22" s="2"/>
      <c r="C22" s="3"/>
      <c r="D22" s="3"/>
      <c r="E22" s="3"/>
      <c r="F22" s="3"/>
    </row>
    <row r="23" spans="1:6" ht="15.75">
      <c r="A23" s="1">
        <v>20</v>
      </c>
      <c r="B23" s="2" t="s">
        <v>36</v>
      </c>
      <c r="C23" s="3">
        <f>SUM(C4:C22)</f>
        <v>282.66999999999996</v>
      </c>
      <c r="D23" s="3">
        <f>SUM(D4:D22)</f>
        <v>298</v>
      </c>
      <c r="E23" s="3">
        <f>SUM(E4:E22)</f>
        <v>282.796</v>
      </c>
      <c r="F23" s="3">
        <f>SUM(F4:F22)</f>
        <v>165</v>
      </c>
    </row>
    <row r="24" spans="2:3" ht="12.75">
      <c r="B24" t="s">
        <v>45</v>
      </c>
      <c r="C24" t="s">
        <v>46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4"/>
  <sheetViews>
    <sheetView zoomScalePageLayoutView="0" workbookViewId="0" topLeftCell="A10">
      <selection activeCell="F19" sqref="F19"/>
    </sheetView>
  </sheetViews>
  <sheetFormatPr defaultColWidth="9.140625" defaultRowHeight="12.75"/>
  <cols>
    <col min="1" max="1" width="5.00390625" style="0" customWidth="1"/>
    <col min="2" max="2" width="22.421875" style="0" customWidth="1"/>
    <col min="3" max="3" width="14.00390625" style="0" customWidth="1"/>
    <col min="4" max="4" width="15.140625" style="0" customWidth="1"/>
    <col min="5" max="5" width="12.421875" style="0" customWidth="1"/>
    <col min="6" max="6" width="13.8515625" style="0" customWidth="1"/>
  </cols>
  <sheetData>
    <row r="2" ht="12.75">
      <c r="E2" s="12"/>
    </row>
    <row r="3" ht="9.75" customHeight="1"/>
    <row r="4" spans="1:6" ht="48.75" customHeight="1">
      <c r="A4" s="1" t="s">
        <v>0</v>
      </c>
      <c r="B4" s="13" t="s">
        <v>20</v>
      </c>
      <c r="C4" s="16">
        <v>363.78</v>
      </c>
      <c r="D4" s="17">
        <v>165795.75</v>
      </c>
      <c r="E4" s="14"/>
      <c r="F4" s="16" t="s">
        <v>134</v>
      </c>
    </row>
    <row r="5" spans="1:6" ht="23.25" customHeight="1">
      <c r="A5" s="1"/>
      <c r="B5" s="2"/>
      <c r="C5" s="15" t="s">
        <v>130</v>
      </c>
      <c r="D5" s="15" t="s">
        <v>24</v>
      </c>
      <c r="E5" s="3" t="s">
        <v>4</v>
      </c>
      <c r="F5" s="15" t="s">
        <v>130</v>
      </c>
    </row>
    <row r="6" spans="1:6" ht="23.25" customHeight="1">
      <c r="A6" s="1"/>
      <c r="B6" s="2" t="s">
        <v>132</v>
      </c>
      <c r="C6" s="15"/>
      <c r="D6" s="15"/>
      <c r="E6" s="3"/>
      <c r="F6" s="15"/>
    </row>
    <row r="7" spans="1:6" ht="15.75">
      <c r="A7" s="4">
        <v>1</v>
      </c>
      <c r="B7" s="5" t="s">
        <v>1</v>
      </c>
      <c r="C7" s="6">
        <v>10.8</v>
      </c>
      <c r="D7" s="6">
        <v>455.75</v>
      </c>
      <c r="E7" s="6">
        <f>C7*D7</f>
        <v>4922.1</v>
      </c>
      <c r="F7" s="6"/>
    </row>
    <row r="8" spans="1:6" ht="15.75">
      <c r="A8" s="4">
        <v>2</v>
      </c>
      <c r="B8" s="5" t="s">
        <v>3</v>
      </c>
      <c r="C8" s="6">
        <v>12.96</v>
      </c>
      <c r="D8" s="6">
        <v>455.75</v>
      </c>
      <c r="E8" s="6">
        <f>C8*D8</f>
        <v>5906.52</v>
      </c>
      <c r="F8" s="6"/>
    </row>
    <row r="9" spans="1:6" ht="15.75">
      <c r="A9" s="4">
        <v>3</v>
      </c>
      <c r="B9" s="5" t="s">
        <v>8</v>
      </c>
      <c r="C9" s="6">
        <v>6.48</v>
      </c>
      <c r="D9" s="6">
        <v>455.75</v>
      </c>
      <c r="E9" s="6">
        <f>C9*D9</f>
        <v>2953.26</v>
      </c>
      <c r="F9" s="6"/>
    </row>
    <row r="10" spans="1:6" ht="15.75">
      <c r="A10" s="4">
        <v>4</v>
      </c>
      <c r="B10" s="5" t="s">
        <v>22</v>
      </c>
      <c r="C10" s="6">
        <v>10.8</v>
      </c>
      <c r="D10" s="6">
        <v>455.75</v>
      </c>
      <c r="E10" s="6">
        <f aca="true" t="shared" si="0" ref="E10:E33">C10*D10</f>
        <v>4922.1</v>
      </c>
      <c r="F10" s="6">
        <v>12.96</v>
      </c>
    </row>
    <row r="11" spans="1:6" ht="15.75">
      <c r="A11" s="4">
        <v>5</v>
      </c>
      <c r="B11" s="5" t="s">
        <v>10</v>
      </c>
      <c r="C11" s="6">
        <v>8.4</v>
      </c>
      <c r="D11" s="6">
        <v>455.75</v>
      </c>
      <c r="E11" s="6">
        <f t="shared" si="0"/>
        <v>3828.3</v>
      </c>
      <c r="F11" s="6"/>
    </row>
    <row r="12" spans="1:6" ht="15.75">
      <c r="A12" s="4"/>
      <c r="B12" s="5"/>
      <c r="C12" s="6">
        <f>SUM(C7:C11)</f>
        <v>49.440000000000005</v>
      </c>
      <c r="D12" s="6"/>
      <c r="E12" s="6"/>
      <c r="F12" s="6"/>
    </row>
    <row r="13" spans="1:6" ht="15.75">
      <c r="A13" s="4"/>
      <c r="B13" s="5" t="s">
        <v>133</v>
      </c>
      <c r="C13" s="6"/>
      <c r="D13" s="6"/>
      <c r="E13" s="6"/>
      <c r="F13" s="6"/>
    </row>
    <row r="14" spans="1:6" ht="15.75">
      <c r="A14" s="4"/>
      <c r="B14" s="5"/>
      <c r="C14" s="6"/>
      <c r="D14" s="6"/>
      <c r="E14" s="6"/>
      <c r="F14" s="6"/>
    </row>
    <row r="15" spans="1:6" ht="15.75">
      <c r="A15" s="4">
        <v>6</v>
      </c>
      <c r="B15" s="5" t="s">
        <v>21</v>
      </c>
      <c r="C15" s="6">
        <v>14.34</v>
      </c>
      <c r="D15" s="6">
        <v>455.75</v>
      </c>
      <c r="E15" s="6">
        <f t="shared" si="0"/>
        <v>6535.455</v>
      </c>
      <c r="F15" s="6">
        <v>10.8</v>
      </c>
    </row>
    <row r="16" spans="1:6" ht="15.75">
      <c r="A16" s="4">
        <v>7</v>
      </c>
      <c r="B16" s="5" t="s">
        <v>6</v>
      </c>
      <c r="C16" s="6">
        <v>15</v>
      </c>
      <c r="D16" s="6">
        <v>455.75</v>
      </c>
      <c r="E16" s="6">
        <f t="shared" si="0"/>
        <v>6836.25</v>
      </c>
      <c r="F16" s="6">
        <v>10.8</v>
      </c>
    </row>
    <row r="17" spans="1:6" ht="15.75">
      <c r="A17" s="4">
        <v>8</v>
      </c>
      <c r="B17" s="5" t="s">
        <v>7</v>
      </c>
      <c r="C17" s="6">
        <v>20</v>
      </c>
      <c r="D17" s="6">
        <v>455.75</v>
      </c>
      <c r="E17" s="6">
        <f t="shared" si="0"/>
        <v>9115</v>
      </c>
      <c r="F17" s="6">
        <v>19.44</v>
      </c>
    </row>
    <row r="18" spans="1:6" ht="15.75">
      <c r="A18" s="4">
        <v>9</v>
      </c>
      <c r="B18" s="5" t="s">
        <v>2</v>
      </c>
      <c r="C18" s="6">
        <v>20</v>
      </c>
      <c r="D18" s="6">
        <v>455.75</v>
      </c>
      <c r="E18" s="6">
        <f t="shared" si="0"/>
        <v>9115</v>
      </c>
      <c r="F18" s="6">
        <v>21.6</v>
      </c>
    </row>
    <row r="19" spans="1:6" ht="15.75">
      <c r="A19" s="4">
        <v>10</v>
      </c>
      <c r="B19" s="5" t="s">
        <v>8</v>
      </c>
      <c r="C19" s="6">
        <v>20</v>
      </c>
      <c r="D19" s="6">
        <v>455.75</v>
      </c>
      <c r="E19" s="6">
        <f t="shared" si="0"/>
        <v>9115</v>
      </c>
      <c r="F19" s="6">
        <v>6.48</v>
      </c>
    </row>
    <row r="20" spans="1:6" ht="15.75">
      <c r="A20" s="4">
        <v>11</v>
      </c>
      <c r="B20" s="5" t="s">
        <v>9</v>
      </c>
      <c r="C20" s="6">
        <v>40</v>
      </c>
      <c r="D20" s="6">
        <v>455.75</v>
      </c>
      <c r="E20" s="6">
        <f t="shared" si="0"/>
        <v>18230</v>
      </c>
      <c r="F20" s="6"/>
    </row>
    <row r="21" spans="1:6" ht="15.75">
      <c r="A21" s="4">
        <v>12</v>
      </c>
      <c r="B21" s="5" t="s">
        <v>127</v>
      </c>
      <c r="C21" s="6">
        <v>10</v>
      </c>
      <c r="D21" s="6">
        <v>455.75</v>
      </c>
      <c r="E21" s="6">
        <f t="shared" si="0"/>
        <v>4557.5</v>
      </c>
      <c r="F21" s="6"/>
    </row>
    <row r="22" spans="1:6" ht="15.75">
      <c r="A22" s="4">
        <v>13</v>
      </c>
      <c r="B22" s="5" t="s">
        <v>5</v>
      </c>
      <c r="C22" s="6">
        <v>30</v>
      </c>
      <c r="D22" s="6">
        <v>455.75</v>
      </c>
      <c r="E22" s="6">
        <f t="shared" si="0"/>
        <v>13672.5</v>
      </c>
      <c r="F22" s="6"/>
    </row>
    <row r="23" spans="1:6" ht="15.75">
      <c r="A23" s="4">
        <v>14</v>
      </c>
      <c r="B23" s="5" t="s">
        <v>13</v>
      </c>
      <c r="C23" s="6">
        <v>25</v>
      </c>
      <c r="D23" s="6">
        <v>455.75</v>
      </c>
      <c r="E23" s="6">
        <f t="shared" si="0"/>
        <v>11393.75</v>
      </c>
      <c r="F23" s="6"/>
    </row>
    <row r="24" spans="1:6" ht="15.75">
      <c r="A24" s="4">
        <v>15</v>
      </c>
      <c r="B24" s="5" t="s">
        <v>16</v>
      </c>
      <c r="C24" s="6">
        <v>0</v>
      </c>
      <c r="D24" s="6">
        <v>455.75</v>
      </c>
      <c r="E24" s="6">
        <f t="shared" si="0"/>
        <v>0</v>
      </c>
      <c r="F24" s="6"/>
    </row>
    <row r="25" spans="1:6" ht="15.75">
      <c r="A25" s="4">
        <v>16</v>
      </c>
      <c r="B25" s="5" t="s">
        <v>23</v>
      </c>
      <c r="C25" s="6">
        <v>40</v>
      </c>
      <c r="D25" s="6">
        <v>455.75</v>
      </c>
      <c r="E25" s="6">
        <f t="shared" si="0"/>
        <v>18230</v>
      </c>
      <c r="F25" s="6"/>
    </row>
    <row r="26" spans="1:6" ht="15.75">
      <c r="A26" s="4">
        <v>17</v>
      </c>
      <c r="B26" s="5" t="s">
        <v>12</v>
      </c>
      <c r="C26" s="6">
        <v>20</v>
      </c>
      <c r="D26" s="6">
        <v>455.75</v>
      </c>
      <c r="E26" s="6">
        <f t="shared" si="0"/>
        <v>9115</v>
      </c>
      <c r="F26" s="6"/>
    </row>
    <row r="27" spans="1:6" ht="15.75">
      <c r="A27" s="4">
        <v>18</v>
      </c>
      <c r="B27" s="5" t="s">
        <v>131</v>
      </c>
      <c r="C27" s="6">
        <v>5</v>
      </c>
      <c r="D27" s="6">
        <v>455.75</v>
      </c>
      <c r="E27" s="6">
        <f t="shared" si="0"/>
        <v>2278.75</v>
      </c>
      <c r="F27" s="6"/>
    </row>
    <row r="28" spans="1:6" ht="15.75">
      <c r="A28" s="4">
        <v>19</v>
      </c>
      <c r="B28" s="5" t="s">
        <v>1</v>
      </c>
      <c r="C28" s="6">
        <v>30</v>
      </c>
      <c r="D28" s="6">
        <v>455.75</v>
      </c>
      <c r="E28" s="6">
        <f t="shared" si="0"/>
        <v>13672.5</v>
      </c>
      <c r="F28" s="6"/>
    </row>
    <row r="29" spans="1:6" ht="15.75">
      <c r="A29" s="4">
        <v>20</v>
      </c>
      <c r="B29" s="5" t="s">
        <v>22</v>
      </c>
      <c r="C29" s="6">
        <v>15</v>
      </c>
      <c r="D29" s="6">
        <v>455.75</v>
      </c>
      <c r="E29" s="6">
        <f t="shared" si="0"/>
        <v>6836.25</v>
      </c>
      <c r="F29" s="6"/>
    </row>
    <row r="30" spans="1:6" ht="15.75">
      <c r="A30" s="4">
        <v>21</v>
      </c>
      <c r="B30" s="5" t="s">
        <v>10</v>
      </c>
      <c r="C30" s="6">
        <v>10</v>
      </c>
      <c r="D30" s="6">
        <v>455.75</v>
      </c>
      <c r="E30" s="6">
        <f t="shared" si="0"/>
        <v>4557.5</v>
      </c>
      <c r="F30" s="6"/>
    </row>
    <row r="31" spans="1:6" ht="15.75">
      <c r="A31" s="4"/>
      <c r="B31" s="5"/>
      <c r="C31" s="6"/>
      <c r="D31" s="6"/>
      <c r="E31" s="6"/>
      <c r="F31" s="6"/>
    </row>
    <row r="32" spans="1:6" ht="15.75">
      <c r="A32" s="4"/>
      <c r="B32" s="5"/>
      <c r="C32" s="6"/>
      <c r="D32" s="6"/>
      <c r="E32" s="6"/>
      <c r="F32" s="6"/>
    </row>
    <row r="33" spans="1:6" ht="15.75">
      <c r="A33" s="4">
        <v>43</v>
      </c>
      <c r="B33" s="5"/>
      <c r="C33" s="6">
        <f>SUM(C7:C32)</f>
        <v>413.22</v>
      </c>
      <c r="D33" s="6">
        <v>455.75</v>
      </c>
      <c r="E33" s="6">
        <f t="shared" si="0"/>
        <v>188325.015</v>
      </c>
      <c r="F33" s="6"/>
    </row>
    <row r="34" spans="1:6" ht="15.75">
      <c r="A34" s="4">
        <v>44</v>
      </c>
      <c r="B34" s="5"/>
      <c r="C34" s="6"/>
      <c r="D34" s="6"/>
      <c r="E34" s="6"/>
      <c r="F34" s="6"/>
    </row>
    <row r="35" spans="1:6" ht="15.75">
      <c r="A35" s="4">
        <v>45</v>
      </c>
      <c r="B35" s="5"/>
      <c r="C35" s="6"/>
      <c r="D35" s="6"/>
      <c r="E35" s="6"/>
      <c r="F35" s="6"/>
    </row>
    <row r="36" spans="1:6" ht="15.75">
      <c r="A36" s="4">
        <v>46</v>
      </c>
      <c r="B36" s="5"/>
      <c r="C36" s="6"/>
      <c r="D36" s="6"/>
      <c r="E36" s="6"/>
      <c r="F36" s="6"/>
    </row>
    <row r="37" spans="1:6" ht="15.75">
      <c r="A37" s="4">
        <v>47</v>
      </c>
      <c r="B37" s="5"/>
      <c r="C37" s="6"/>
      <c r="D37" s="6"/>
      <c r="E37" s="6"/>
      <c r="F37" s="6"/>
    </row>
    <row r="38" spans="1:6" ht="15.75">
      <c r="A38" s="4">
        <v>48</v>
      </c>
      <c r="B38" s="5"/>
      <c r="C38" s="6"/>
      <c r="D38" s="6"/>
      <c r="E38" s="6"/>
      <c r="F38" s="6"/>
    </row>
    <row r="39" spans="1:6" ht="15.75">
      <c r="A39" s="4">
        <v>49</v>
      </c>
      <c r="B39" s="5"/>
      <c r="C39" s="6"/>
      <c r="D39" s="6"/>
      <c r="E39" s="6"/>
      <c r="F39" s="6"/>
    </row>
    <row r="40" spans="1:6" ht="15.75">
      <c r="A40" s="4"/>
      <c r="B40" s="5"/>
      <c r="C40" s="6"/>
      <c r="D40" s="6"/>
      <c r="E40" s="6"/>
      <c r="F40" s="6"/>
    </row>
    <row r="41" spans="1:6" ht="15.75">
      <c r="A41" s="4"/>
      <c r="B41" s="5"/>
      <c r="C41" s="6"/>
      <c r="D41" s="6"/>
      <c r="E41" s="6"/>
      <c r="F41" s="6"/>
    </row>
    <row r="42" spans="1:6" ht="15.75">
      <c r="A42" s="4"/>
      <c r="B42" s="5"/>
      <c r="C42" s="6"/>
      <c r="D42" s="6"/>
      <c r="E42" s="6"/>
      <c r="F42" s="6"/>
    </row>
    <row r="43" spans="1:6" ht="15.75">
      <c r="A43" s="4"/>
      <c r="B43" s="5"/>
      <c r="C43" s="6"/>
      <c r="D43" s="6"/>
      <c r="E43" s="6"/>
      <c r="F43" s="6"/>
    </row>
    <row r="44" ht="12.75">
      <c r="E44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56"/>
  <sheetViews>
    <sheetView zoomScalePageLayoutView="0" workbookViewId="0" topLeftCell="A1">
      <selection activeCell="C4" sqref="C4:I4"/>
    </sheetView>
  </sheetViews>
  <sheetFormatPr defaultColWidth="9.140625" defaultRowHeight="12.75"/>
  <cols>
    <col min="1" max="1" width="3.140625" style="0" customWidth="1"/>
    <col min="2" max="2" width="21.00390625" style="0" customWidth="1"/>
    <col min="3" max="3" width="16.421875" style="0" customWidth="1"/>
    <col min="4" max="4" width="7.7109375" style="0" hidden="1" customWidth="1"/>
    <col min="5" max="5" width="12.140625" style="0" customWidth="1"/>
    <col min="6" max="6" width="12.8515625" style="0" customWidth="1"/>
    <col min="7" max="7" width="11.421875" style="0" customWidth="1"/>
    <col min="8" max="8" width="10.421875" style="0" customWidth="1"/>
    <col min="9" max="9" width="11.421875" style="0" customWidth="1"/>
    <col min="10" max="12" width="7.7109375" style="0" customWidth="1"/>
    <col min="13" max="13" width="11.421875" style="0" customWidth="1"/>
  </cols>
  <sheetData>
    <row r="2" ht="12.75">
      <c r="E2" s="12" t="s">
        <v>189</v>
      </c>
    </row>
    <row r="3" ht="9.75" customHeight="1"/>
    <row r="4" spans="1:13" ht="48.75" customHeight="1">
      <c r="A4" s="1" t="s">
        <v>0</v>
      </c>
      <c r="B4" s="13" t="s">
        <v>20</v>
      </c>
      <c r="C4" s="3" t="s">
        <v>185</v>
      </c>
      <c r="D4" s="3"/>
      <c r="E4" s="3" t="s">
        <v>186</v>
      </c>
      <c r="F4" s="3" t="s">
        <v>187</v>
      </c>
      <c r="G4" s="3" t="s">
        <v>188</v>
      </c>
      <c r="H4" s="3" t="s">
        <v>182</v>
      </c>
      <c r="I4" s="3" t="s">
        <v>183</v>
      </c>
      <c r="J4" s="3"/>
      <c r="K4" s="3"/>
      <c r="L4" s="3"/>
      <c r="M4" s="3" t="s">
        <v>184</v>
      </c>
    </row>
    <row r="5" spans="1:13" ht="15.75">
      <c r="A5" s="4">
        <v>1</v>
      </c>
      <c r="B5" s="5" t="s">
        <v>54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>
      <c r="A6" s="4">
        <v>2</v>
      </c>
      <c r="B6" s="5" t="s">
        <v>55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5.75">
      <c r="A7" s="4">
        <v>3</v>
      </c>
      <c r="B7" s="5" t="s">
        <v>56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>
      <c r="A8" s="4">
        <v>4</v>
      </c>
      <c r="B8" s="5" t="s">
        <v>16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.75">
      <c r="A9" s="4">
        <v>5</v>
      </c>
      <c r="B9" s="5" t="s">
        <v>57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.75">
      <c r="A10" s="4">
        <v>6</v>
      </c>
      <c r="B10" s="5" t="s">
        <v>58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.75">
      <c r="A11" s="4">
        <v>7</v>
      </c>
      <c r="B11" s="5" t="s">
        <v>59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.75">
      <c r="A12" s="4">
        <v>8</v>
      </c>
      <c r="B12" s="5" t="s">
        <v>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.75">
      <c r="A13" s="4">
        <v>9</v>
      </c>
      <c r="B13" s="5" t="s">
        <v>60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.75">
      <c r="A14" s="4">
        <v>10</v>
      </c>
      <c r="B14" s="5" t="s">
        <v>61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.75">
      <c r="A15" s="4">
        <v>11</v>
      </c>
      <c r="B15" s="5" t="s">
        <v>62</v>
      </c>
      <c r="C15" s="6"/>
      <c r="D15" s="6"/>
      <c r="E15" s="6"/>
      <c r="F15" s="6">
        <v>7900</v>
      </c>
      <c r="G15" s="6"/>
      <c r="H15" s="6"/>
      <c r="I15" s="6"/>
      <c r="J15" s="6"/>
      <c r="K15" s="6"/>
      <c r="L15" s="6"/>
      <c r="M15" s="6">
        <v>7900</v>
      </c>
    </row>
    <row r="16" spans="1:13" ht="15.75">
      <c r="A16" s="4">
        <v>12</v>
      </c>
      <c r="B16" s="5" t="s">
        <v>63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.75">
      <c r="A17" s="4">
        <v>13</v>
      </c>
      <c r="B17" s="5" t="s">
        <v>64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5.75">
      <c r="A18" s="4">
        <v>14</v>
      </c>
      <c r="B18" s="5" t="s">
        <v>65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.75">
      <c r="A19" s="4">
        <v>15</v>
      </c>
      <c r="B19" s="5" t="s">
        <v>66</v>
      </c>
      <c r="C19" s="6"/>
      <c r="D19" s="6"/>
      <c r="E19" s="6">
        <v>1296</v>
      </c>
      <c r="F19" s="6"/>
      <c r="G19" s="6"/>
      <c r="H19" s="6"/>
      <c r="I19" s="6"/>
      <c r="J19" s="6"/>
      <c r="K19" s="6"/>
      <c r="L19" s="6"/>
      <c r="M19" s="6">
        <v>1296</v>
      </c>
    </row>
    <row r="20" spans="1:13" ht="15.75">
      <c r="A20" s="4">
        <v>16</v>
      </c>
      <c r="B20" s="5" t="s">
        <v>67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.75">
      <c r="A21" s="4">
        <v>17</v>
      </c>
      <c r="B21" s="5" t="s">
        <v>68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.75">
      <c r="A22" s="4">
        <v>18</v>
      </c>
      <c r="B22" s="5" t="s">
        <v>69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.75">
      <c r="A23" s="4">
        <v>19</v>
      </c>
      <c r="B23" s="5" t="s">
        <v>70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.75">
      <c r="A24" s="4">
        <v>20</v>
      </c>
      <c r="B24" s="5" t="s">
        <v>71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5.75">
      <c r="A25" s="4">
        <v>21</v>
      </c>
      <c r="B25" s="8" t="s">
        <v>35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.75">
      <c r="A26" s="4">
        <v>22</v>
      </c>
      <c r="B26" s="5" t="s">
        <v>31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.75">
      <c r="A27" s="4">
        <v>23</v>
      </c>
      <c r="B27" s="5" t="s">
        <v>25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.75">
      <c r="A28" s="4">
        <v>24</v>
      </c>
      <c r="B28" s="5" t="s">
        <v>72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5.75">
      <c r="A29" s="4">
        <v>25</v>
      </c>
      <c r="B29" s="5" t="s">
        <v>73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5.75">
      <c r="A30" s="4">
        <v>26</v>
      </c>
      <c r="B30" s="5" t="s">
        <v>74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5.75">
      <c r="A31" s="4">
        <v>27</v>
      </c>
      <c r="B31" s="5" t="s">
        <v>75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.75">
      <c r="A32" s="4">
        <v>28</v>
      </c>
      <c r="B32" s="5" t="s">
        <v>76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5.75">
      <c r="A33" s="4">
        <v>29</v>
      </c>
      <c r="B33" s="5" t="s">
        <v>28</v>
      </c>
      <c r="C33" s="6">
        <v>300</v>
      </c>
      <c r="D33" s="6"/>
      <c r="E33" s="6"/>
      <c r="F33" s="6"/>
      <c r="G33" s="6"/>
      <c r="H33" s="6"/>
      <c r="I33" s="6">
        <v>1386</v>
      </c>
      <c r="J33" s="6"/>
      <c r="K33" s="6"/>
      <c r="L33" s="6"/>
      <c r="M33" s="6">
        <v>1686</v>
      </c>
    </row>
    <row r="34" spans="1:13" ht="15.75">
      <c r="A34" s="4">
        <v>30</v>
      </c>
      <c r="B34" s="5" t="s">
        <v>30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5.75">
      <c r="A35" s="4">
        <v>31</v>
      </c>
      <c r="B35" s="5" t="s">
        <v>77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5.75">
      <c r="A36" s="4">
        <v>32</v>
      </c>
      <c r="B36" s="5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5.75">
      <c r="A37" s="4">
        <v>33</v>
      </c>
      <c r="B37" s="5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5.75">
      <c r="A38" s="4">
        <v>34</v>
      </c>
      <c r="B38" s="5" t="s">
        <v>32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5.75">
      <c r="A39" s="4">
        <v>35</v>
      </c>
      <c r="B39" s="5" t="s">
        <v>80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5.75">
      <c r="A40" s="4">
        <v>36</v>
      </c>
      <c r="B40" s="5" t="s">
        <v>17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5.75">
      <c r="A41" s="4">
        <v>37</v>
      </c>
      <c r="B41" s="5" t="s">
        <v>81</v>
      </c>
      <c r="C41" s="6"/>
      <c r="D41" s="6"/>
      <c r="E41" s="6"/>
      <c r="F41" s="6"/>
      <c r="G41" s="6">
        <v>765</v>
      </c>
      <c r="H41" s="6"/>
      <c r="I41" s="6"/>
      <c r="J41" s="6"/>
      <c r="K41" s="6"/>
      <c r="L41" s="6"/>
      <c r="M41" s="6">
        <v>765</v>
      </c>
    </row>
    <row r="42" spans="1:13" ht="15.75">
      <c r="A42" s="4">
        <v>38</v>
      </c>
      <c r="B42" s="5" t="s">
        <v>82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5.75">
      <c r="A43" s="4">
        <v>39</v>
      </c>
      <c r="B43" s="5" t="s">
        <v>83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5.75">
      <c r="A44" s="4">
        <v>40</v>
      </c>
      <c r="B44" s="5" t="s">
        <v>84</v>
      </c>
      <c r="C44" s="6"/>
      <c r="D44" s="6"/>
      <c r="E44" s="6"/>
      <c r="F44" s="6"/>
      <c r="G44" s="6"/>
      <c r="H44" s="6">
        <v>1145</v>
      </c>
      <c r="I44" s="6"/>
      <c r="J44" s="6"/>
      <c r="K44" s="6"/>
      <c r="L44" s="6"/>
      <c r="M44" s="6">
        <v>1145</v>
      </c>
    </row>
    <row r="45" spans="1:13" ht="15.75">
      <c r="A45" s="4">
        <v>41</v>
      </c>
      <c r="B45" s="5" t="s">
        <v>85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5.75">
      <c r="A46" s="4">
        <v>42</v>
      </c>
      <c r="B46" s="5" t="s">
        <v>86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5.75">
      <c r="A47" s="4">
        <v>43</v>
      </c>
      <c r="B47" s="5" t="s">
        <v>87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5.75">
      <c r="A48" s="4">
        <v>44</v>
      </c>
      <c r="B48" s="5" t="s">
        <v>88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5.75">
      <c r="A49" s="4">
        <v>45</v>
      </c>
      <c r="B49" s="5" t="s">
        <v>27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5.75">
      <c r="A50" s="4">
        <v>46</v>
      </c>
      <c r="B50" s="5" t="s">
        <v>89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5.75">
      <c r="A51" s="4">
        <v>47</v>
      </c>
      <c r="B51" s="5" t="s">
        <v>18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5.75">
      <c r="A52" s="4">
        <v>48</v>
      </c>
      <c r="B52" s="5" t="s">
        <v>90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5.75">
      <c r="A53" s="4">
        <v>49</v>
      </c>
      <c r="B53" s="5" t="s">
        <v>91</v>
      </c>
      <c r="C53" s="6"/>
      <c r="D53" s="6"/>
      <c r="E53" s="6">
        <v>1506.6</v>
      </c>
      <c r="F53" s="6"/>
      <c r="G53" s="6"/>
      <c r="H53" s="6"/>
      <c r="I53" s="6"/>
      <c r="J53" s="6"/>
      <c r="K53" s="6"/>
      <c r="L53" s="6"/>
      <c r="M53" s="6">
        <v>1506.6</v>
      </c>
    </row>
    <row r="54" spans="1:13" ht="15.75">
      <c r="A54" s="4"/>
      <c r="B54" s="5" t="s">
        <v>98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5.75">
      <c r="A55" s="4"/>
      <c r="B55" s="5"/>
      <c r="C55" s="6">
        <f>SUM(C5:C54)</f>
        <v>300</v>
      </c>
      <c r="D55" s="6">
        <f aca="true" t="shared" si="0" ref="D55:L55">SUM(D5:D54)</f>
        <v>0</v>
      </c>
      <c r="E55" s="6">
        <f t="shared" si="0"/>
        <v>2802.6</v>
      </c>
      <c r="F55" s="6">
        <f t="shared" si="0"/>
        <v>7900</v>
      </c>
      <c r="G55" s="6">
        <f t="shared" si="0"/>
        <v>765</v>
      </c>
      <c r="H55" s="6">
        <f t="shared" si="0"/>
        <v>1145</v>
      </c>
      <c r="I55" s="6">
        <f t="shared" si="0"/>
        <v>1386</v>
      </c>
      <c r="J55" s="6">
        <f t="shared" si="0"/>
        <v>0</v>
      </c>
      <c r="K55" s="6">
        <f t="shared" si="0"/>
        <v>0</v>
      </c>
      <c r="L55" s="6">
        <f t="shared" si="0"/>
        <v>0</v>
      </c>
      <c r="M55" s="6">
        <f>SUM(M15:M54)</f>
        <v>14298.6</v>
      </c>
    </row>
    <row r="56" spans="2:8" ht="15.75">
      <c r="B56" s="8"/>
      <c r="H56" s="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O5" sqref="O5:O55"/>
    </sheetView>
  </sheetViews>
  <sheetFormatPr defaultColWidth="9.140625" defaultRowHeight="12.75"/>
  <cols>
    <col min="1" max="1" width="5.421875" style="0" customWidth="1"/>
    <col min="2" max="2" width="20.00390625" style="0" customWidth="1"/>
    <col min="3" max="3" width="7.00390625" style="0" customWidth="1"/>
    <col min="6" max="6" width="6.8515625" style="0" customWidth="1"/>
    <col min="9" max="9" width="6.8515625" style="0" customWidth="1"/>
    <col min="12" max="13" width="6.00390625" style="0" customWidth="1"/>
    <col min="14" max="14" width="7.8515625" style="0" customWidth="1"/>
  </cols>
  <sheetData>
    <row r="1" spans="4:7" ht="12.75">
      <c r="D1" t="s">
        <v>100</v>
      </c>
      <c r="E1" s="12">
        <v>43435</v>
      </c>
      <c r="G1">
        <v>1113</v>
      </c>
    </row>
    <row r="2" ht="9.75" customHeight="1"/>
    <row r="3" spans="1:15" ht="48.75" customHeight="1">
      <c r="A3" s="1" t="s">
        <v>0</v>
      </c>
      <c r="B3" s="13" t="s">
        <v>20</v>
      </c>
      <c r="C3" s="16"/>
      <c r="D3" s="17" t="s">
        <v>102</v>
      </c>
      <c r="E3" s="14"/>
      <c r="F3" s="16" t="s">
        <v>103</v>
      </c>
      <c r="G3" s="17"/>
      <c r="H3" s="14"/>
      <c r="I3" s="16"/>
      <c r="J3" s="17" t="s">
        <v>104</v>
      </c>
      <c r="K3" s="14"/>
      <c r="L3" s="16"/>
      <c r="M3" s="17" t="s">
        <v>105</v>
      </c>
      <c r="N3" s="14"/>
      <c r="O3" t="s">
        <v>101</v>
      </c>
    </row>
    <row r="4" spans="1:14" ht="23.25" customHeight="1">
      <c r="A4" s="1"/>
      <c r="B4" s="2"/>
      <c r="C4" s="15" t="s">
        <v>93</v>
      </c>
      <c r="D4" s="15" t="s">
        <v>24</v>
      </c>
      <c r="E4" s="3" t="s">
        <v>4</v>
      </c>
      <c r="F4" s="3" t="s">
        <v>93</v>
      </c>
      <c r="G4" s="3" t="s">
        <v>24</v>
      </c>
      <c r="H4" s="3" t="s">
        <v>4</v>
      </c>
      <c r="I4" s="3" t="s">
        <v>93</v>
      </c>
      <c r="J4" s="3" t="s">
        <v>24</v>
      </c>
      <c r="K4" s="3" t="s">
        <v>4</v>
      </c>
      <c r="L4" s="3" t="s">
        <v>93</v>
      </c>
      <c r="M4" s="3" t="s">
        <v>24</v>
      </c>
      <c r="N4" s="3" t="s">
        <v>4</v>
      </c>
    </row>
    <row r="5" spans="1:15" ht="15.75">
      <c r="A5" s="4">
        <v>1</v>
      </c>
      <c r="B5" s="5" t="s">
        <v>54</v>
      </c>
      <c r="C5" s="6">
        <v>1</v>
      </c>
      <c r="D5" s="6">
        <v>3420</v>
      </c>
      <c r="E5" s="6">
        <f>C5*D5</f>
        <v>3420</v>
      </c>
      <c r="F5" s="6">
        <v>6</v>
      </c>
      <c r="G5" s="6">
        <v>75</v>
      </c>
      <c r="H5" s="6">
        <f>F5*G5</f>
        <v>450</v>
      </c>
      <c r="I5" s="6">
        <v>1</v>
      </c>
      <c r="J5" s="6">
        <v>500</v>
      </c>
      <c r="K5" s="6">
        <f>I5*J5</f>
        <v>500</v>
      </c>
      <c r="L5" s="6">
        <v>1</v>
      </c>
      <c r="M5" s="6">
        <v>250</v>
      </c>
      <c r="N5" s="6">
        <f>L5*M5</f>
        <v>250</v>
      </c>
      <c r="O5">
        <f>E5+H5+K5+N5</f>
        <v>4620</v>
      </c>
    </row>
    <row r="6" spans="1:15" ht="15.75">
      <c r="A6" s="4">
        <v>2</v>
      </c>
      <c r="B6" s="5" t="s">
        <v>55</v>
      </c>
      <c r="C6" s="6">
        <v>2</v>
      </c>
      <c r="D6" s="6">
        <v>3420</v>
      </c>
      <c r="E6" s="6">
        <f>C6*D6</f>
        <v>6840</v>
      </c>
      <c r="F6" s="6">
        <v>10</v>
      </c>
      <c r="G6" s="6">
        <v>75</v>
      </c>
      <c r="H6" s="6">
        <f>F6*G6</f>
        <v>750</v>
      </c>
      <c r="I6" s="6">
        <v>2</v>
      </c>
      <c r="J6" s="6">
        <v>500</v>
      </c>
      <c r="K6" s="6">
        <f>I6*J6</f>
        <v>1000</v>
      </c>
      <c r="L6" s="6">
        <v>2</v>
      </c>
      <c r="M6" s="6">
        <v>250</v>
      </c>
      <c r="N6" s="6">
        <f>L6*M6</f>
        <v>500</v>
      </c>
      <c r="O6">
        <f>E6+H6+K6+N6</f>
        <v>9090</v>
      </c>
    </row>
    <row r="7" spans="1:15" ht="15.75">
      <c r="A7" s="4">
        <v>3</v>
      </c>
      <c r="B7" s="5" t="s">
        <v>56</v>
      </c>
      <c r="C7" s="6">
        <v>2</v>
      </c>
      <c r="D7" s="6">
        <v>3420</v>
      </c>
      <c r="E7" s="6">
        <f>C7*D7</f>
        <v>6840</v>
      </c>
      <c r="F7" s="6">
        <v>10</v>
      </c>
      <c r="G7" s="6">
        <v>75</v>
      </c>
      <c r="H7" s="6">
        <f>F7*G7</f>
        <v>750</v>
      </c>
      <c r="I7" s="6">
        <v>2</v>
      </c>
      <c r="J7" s="6">
        <v>500</v>
      </c>
      <c r="K7" s="6">
        <f>I7*J7</f>
        <v>1000</v>
      </c>
      <c r="L7" s="6">
        <v>2</v>
      </c>
      <c r="M7" s="6">
        <v>250</v>
      </c>
      <c r="N7" s="6">
        <f>L7*M7</f>
        <v>500</v>
      </c>
      <c r="O7">
        <f>E7+H7+K7+N7</f>
        <v>9090</v>
      </c>
    </row>
    <row r="8" spans="1:15" ht="15.75">
      <c r="A8" s="4">
        <v>4</v>
      </c>
      <c r="B8" s="5" t="s">
        <v>16</v>
      </c>
      <c r="C8" s="6">
        <v>1</v>
      </c>
      <c r="D8" s="6">
        <v>3420</v>
      </c>
      <c r="E8" s="6">
        <f aca="true" t="shared" si="0" ref="E8:E55">C8*D8</f>
        <v>3420</v>
      </c>
      <c r="F8" s="6">
        <v>5</v>
      </c>
      <c r="G8" s="6">
        <v>75</v>
      </c>
      <c r="H8" s="6">
        <f aca="true" t="shared" si="1" ref="H8:H55">F8*G8</f>
        <v>375</v>
      </c>
      <c r="I8" s="6">
        <v>1</v>
      </c>
      <c r="J8" s="6">
        <v>500</v>
      </c>
      <c r="K8" s="6">
        <f aca="true" t="shared" si="2" ref="K8:K55">I8*J8</f>
        <v>500</v>
      </c>
      <c r="L8" s="6">
        <v>1</v>
      </c>
      <c r="M8" s="6">
        <v>250</v>
      </c>
      <c r="N8" s="6">
        <f aca="true" t="shared" si="3" ref="N8:N54">L8*M8</f>
        <v>250</v>
      </c>
      <c r="O8">
        <f aca="true" t="shared" si="4" ref="O8:O55">E8+H8+K8+N8</f>
        <v>4545</v>
      </c>
    </row>
    <row r="9" spans="1:15" ht="15.75">
      <c r="A9" s="4">
        <v>5</v>
      </c>
      <c r="B9" s="5" t="s">
        <v>57</v>
      </c>
      <c r="C9" s="6">
        <v>3</v>
      </c>
      <c r="D9" s="6">
        <v>3420</v>
      </c>
      <c r="E9" s="6">
        <f t="shared" si="0"/>
        <v>10260</v>
      </c>
      <c r="F9" s="6">
        <v>23</v>
      </c>
      <c r="G9" s="6">
        <v>75</v>
      </c>
      <c r="H9" s="6">
        <f t="shared" si="1"/>
        <v>1725</v>
      </c>
      <c r="I9" s="6">
        <v>3</v>
      </c>
      <c r="J9" s="6">
        <v>500</v>
      </c>
      <c r="K9" s="6">
        <f t="shared" si="2"/>
        <v>1500</v>
      </c>
      <c r="L9" s="6">
        <v>3</v>
      </c>
      <c r="M9" s="6">
        <v>250</v>
      </c>
      <c r="N9" s="6">
        <f t="shared" si="3"/>
        <v>750</v>
      </c>
      <c r="O9">
        <f t="shared" si="4"/>
        <v>14235</v>
      </c>
    </row>
    <row r="10" spans="1:15" ht="15.75">
      <c r="A10" s="4">
        <v>6</v>
      </c>
      <c r="B10" s="5" t="s">
        <v>58</v>
      </c>
      <c r="C10" s="6">
        <v>1</v>
      </c>
      <c r="D10" s="6">
        <v>3420</v>
      </c>
      <c r="E10" s="6">
        <f t="shared" si="0"/>
        <v>3420</v>
      </c>
      <c r="F10" s="6">
        <v>8</v>
      </c>
      <c r="G10" s="6">
        <v>75</v>
      </c>
      <c r="H10" s="6">
        <f t="shared" si="1"/>
        <v>600</v>
      </c>
      <c r="I10" s="6">
        <v>1</v>
      </c>
      <c r="J10" s="6">
        <v>500</v>
      </c>
      <c r="K10" s="6">
        <f t="shared" si="2"/>
        <v>500</v>
      </c>
      <c r="L10" s="6">
        <v>1</v>
      </c>
      <c r="M10" s="6">
        <v>250</v>
      </c>
      <c r="N10" s="6">
        <f t="shared" si="3"/>
        <v>250</v>
      </c>
      <c r="O10">
        <f t="shared" si="4"/>
        <v>4770</v>
      </c>
    </row>
    <row r="11" spans="1:15" ht="15.75">
      <c r="A11" s="4">
        <v>7</v>
      </c>
      <c r="B11" s="5" t="s">
        <v>59</v>
      </c>
      <c r="C11" s="6">
        <v>3</v>
      </c>
      <c r="D11" s="6">
        <v>3420</v>
      </c>
      <c r="E11" s="6">
        <f t="shared" si="0"/>
        <v>10260</v>
      </c>
      <c r="F11" s="6">
        <v>16</v>
      </c>
      <c r="G11" s="6">
        <v>75</v>
      </c>
      <c r="H11" s="6">
        <f t="shared" si="1"/>
        <v>1200</v>
      </c>
      <c r="I11" s="6">
        <v>3</v>
      </c>
      <c r="J11" s="6">
        <v>500</v>
      </c>
      <c r="K11" s="6">
        <f t="shared" si="2"/>
        <v>1500</v>
      </c>
      <c r="L11" s="6">
        <v>3</v>
      </c>
      <c r="M11" s="6">
        <v>250</v>
      </c>
      <c r="N11" s="6">
        <f t="shared" si="3"/>
        <v>750</v>
      </c>
      <c r="O11">
        <f t="shared" si="4"/>
        <v>13710</v>
      </c>
    </row>
    <row r="12" spans="1:15" ht="15.75">
      <c r="A12" s="4">
        <v>8</v>
      </c>
      <c r="B12" s="5" t="s">
        <v>3</v>
      </c>
      <c r="C12" s="6">
        <v>1</v>
      </c>
      <c r="D12" s="6">
        <v>3420</v>
      </c>
      <c r="E12" s="6">
        <f t="shared" si="0"/>
        <v>3420</v>
      </c>
      <c r="F12" s="6">
        <v>2</v>
      </c>
      <c r="G12" s="6">
        <v>75</v>
      </c>
      <c r="H12" s="6">
        <f t="shared" si="1"/>
        <v>150</v>
      </c>
      <c r="I12" s="6">
        <v>1</v>
      </c>
      <c r="J12" s="6">
        <v>500</v>
      </c>
      <c r="K12" s="6">
        <f t="shared" si="2"/>
        <v>500</v>
      </c>
      <c r="L12" s="6">
        <v>1</v>
      </c>
      <c r="M12" s="6">
        <v>250</v>
      </c>
      <c r="N12" s="6">
        <f t="shared" si="3"/>
        <v>250</v>
      </c>
      <c r="O12">
        <f t="shared" si="4"/>
        <v>4320</v>
      </c>
    </row>
    <row r="13" spans="1:15" ht="15.75">
      <c r="A13" s="4">
        <v>9</v>
      </c>
      <c r="B13" s="5" t="s">
        <v>60</v>
      </c>
      <c r="C13" s="6">
        <v>1</v>
      </c>
      <c r="D13" s="6">
        <v>3420</v>
      </c>
      <c r="E13" s="6">
        <f t="shared" si="0"/>
        <v>3420</v>
      </c>
      <c r="F13" s="6">
        <v>2</v>
      </c>
      <c r="G13" s="6">
        <v>75</v>
      </c>
      <c r="H13" s="6">
        <f t="shared" si="1"/>
        <v>150</v>
      </c>
      <c r="I13" s="6">
        <v>1</v>
      </c>
      <c r="J13" s="6">
        <v>500</v>
      </c>
      <c r="K13" s="6">
        <f t="shared" si="2"/>
        <v>500</v>
      </c>
      <c r="L13" s="6">
        <v>1</v>
      </c>
      <c r="M13" s="6">
        <v>250</v>
      </c>
      <c r="N13" s="6">
        <f t="shared" si="3"/>
        <v>250</v>
      </c>
      <c r="O13">
        <f t="shared" si="4"/>
        <v>4320</v>
      </c>
    </row>
    <row r="14" spans="1:15" ht="15.75">
      <c r="A14" s="4">
        <v>10</v>
      </c>
      <c r="B14" s="5" t="s">
        <v>61</v>
      </c>
      <c r="C14" s="6">
        <v>1</v>
      </c>
      <c r="D14" s="6">
        <v>3420</v>
      </c>
      <c r="E14" s="6">
        <f t="shared" si="0"/>
        <v>3420</v>
      </c>
      <c r="F14" s="6">
        <v>4</v>
      </c>
      <c r="G14" s="6">
        <v>75</v>
      </c>
      <c r="H14" s="6">
        <f t="shared" si="1"/>
        <v>300</v>
      </c>
      <c r="I14" s="6">
        <v>1</v>
      </c>
      <c r="J14" s="6">
        <v>500</v>
      </c>
      <c r="K14" s="6">
        <f t="shared" si="2"/>
        <v>500</v>
      </c>
      <c r="L14" s="6">
        <v>1</v>
      </c>
      <c r="M14" s="6">
        <v>250</v>
      </c>
      <c r="N14" s="6">
        <f t="shared" si="3"/>
        <v>250</v>
      </c>
      <c r="O14">
        <f t="shared" si="4"/>
        <v>4470</v>
      </c>
    </row>
    <row r="15" spans="1:15" ht="15.75">
      <c r="A15" s="4">
        <v>11</v>
      </c>
      <c r="B15" s="5" t="s">
        <v>62</v>
      </c>
      <c r="C15" s="6">
        <v>1</v>
      </c>
      <c r="D15" s="6">
        <v>3420</v>
      </c>
      <c r="E15" s="6">
        <f t="shared" si="0"/>
        <v>3420</v>
      </c>
      <c r="F15" s="6">
        <v>6</v>
      </c>
      <c r="G15" s="6">
        <v>75</v>
      </c>
      <c r="H15" s="6">
        <f t="shared" si="1"/>
        <v>450</v>
      </c>
      <c r="I15" s="6">
        <v>1</v>
      </c>
      <c r="J15" s="6">
        <v>500</v>
      </c>
      <c r="K15" s="6">
        <f t="shared" si="2"/>
        <v>500</v>
      </c>
      <c r="L15" s="6">
        <v>1</v>
      </c>
      <c r="M15" s="6">
        <v>250</v>
      </c>
      <c r="N15" s="6">
        <f t="shared" si="3"/>
        <v>250</v>
      </c>
      <c r="O15">
        <f t="shared" si="4"/>
        <v>4620</v>
      </c>
    </row>
    <row r="16" spans="1:15" ht="15.75">
      <c r="A16" s="4">
        <v>12</v>
      </c>
      <c r="B16" s="5" t="s">
        <v>63</v>
      </c>
      <c r="C16" s="6">
        <v>2</v>
      </c>
      <c r="D16" s="6">
        <v>3420</v>
      </c>
      <c r="E16" s="6">
        <f t="shared" si="0"/>
        <v>6840</v>
      </c>
      <c r="F16" s="6">
        <v>12</v>
      </c>
      <c r="G16" s="6">
        <v>75</v>
      </c>
      <c r="H16" s="6">
        <f t="shared" si="1"/>
        <v>900</v>
      </c>
      <c r="I16" s="6">
        <v>2</v>
      </c>
      <c r="J16" s="6">
        <v>500</v>
      </c>
      <c r="K16" s="6">
        <f t="shared" si="2"/>
        <v>1000</v>
      </c>
      <c r="L16" s="6">
        <v>2</v>
      </c>
      <c r="M16" s="6">
        <v>250</v>
      </c>
      <c r="N16" s="6">
        <f t="shared" si="3"/>
        <v>500</v>
      </c>
      <c r="O16">
        <f t="shared" si="4"/>
        <v>9240</v>
      </c>
    </row>
    <row r="17" spans="1:15" ht="15.75">
      <c r="A17" s="4">
        <v>13</v>
      </c>
      <c r="B17" s="5" t="s">
        <v>64</v>
      </c>
      <c r="C17" s="6">
        <v>1</v>
      </c>
      <c r="D17" s="6">
        <v>3420</v>
      </c>
      <c r="E17" s="6">
        <f t="shared" si="0"/>
        <v>3420</v>
      </c>
      <c r="F17" s="6">
        <v>3</v>
      </c>
      <c r="G17" s="6">
        <v>75</v>
      </c>
      <c r="H17" s="6">
        <f t="shared" si="1"/>
        <v>225</v>
      </c>
      <c r="I17" s="6">
        <v>1</v>
      </c>
      <c r="J17" s="6">
        <v>500</v>
      </c>
      <c r="K17" s="6">
        <f t="shared" si="2"/>
        <v>500</v>
      </c>
      <c r="L17" s="6">
        <v>1</v>
      </c>
      <c r="M17" s="6">
        <v>250</v>
      </c>
      <c r="N17" s="6">
        <f t="shared" si="3"/>
        <v>250</v>
      </c>
      <c r="O17">
        <f t="shared" si="4"/>
        <v>4395</v>
      </c>
    </row>
    <row r="18" spans="1:15" ht="15.75">
      <c r="A18" s="4">
        <v>14</v>
      </c>
      <c r="B18" s="5" t="s">
        <v>65</v>
      </c>
      <c r="C18" s="6"/>
      <c r="D18" s="6">
        <v>3420</v>
      </c>
      <c r="E18" s="6">
        <f t="shared" si="0"/>
        <v>0</v>
      </c>
      <c r="F18" s="6"/>
      <c r="G18" s="6">
        <v>75</v>
      </c>
      <c r="H18" s="6">
        <f t="shared" si="1"/>
        <v>0</v>
      </c>
      <c r="I18" s="6"/>
      <c r="J18" s="6">
        <v>500</v>
      </c>
      <c r="K18" s="6">
        <f t="shared" si="2"/>
        <v>0</v>
      </c>
      <c r="L18" s="6"/>
      <c r="M18" s="6">
        <v>250</v>
      </c>
      <c r="N18" s="6">
        <f t="shared" si="3"/>
        <v>0</v>
      </c>
      <c r="O18">
        <f t="shared" si="4"/>
        <v>0</v>
      </c>
    </row>
    <row r="19" spans="1:15" ht="15.75">
      <c r="A19" s="4">
        <v>15</v>
      </c>
      <c r="B19" s="5" t="s">
        <v>66</v>
      </c>
      <c r="C19" s="6">
        <v>2</v>
      </c>
      <c r="D19" s="6">
        <v>3420</v>
      </c>
      <c r="E19" s="6">
        <f t="shared" si="0"/>
        <v>6840</v>
      </c>
      <c r="F19" s="6">
        <v>11</v>
      </c>
      <c r="G19" s="6">
        <v>75</v>
      </c>
      <c r="H19" s="6">
        <f t="shared" si="1"/>
        <v>825</v>
      </c>
      <c r="I19" s="6">
        <v>2</v>
      </c>
      <c r="J19" s="6">
        <v>500</v>
      </c>
      <c r="K19" s="6">
        <f t="shared" si="2"/>
        <v>1000</v>
      </c>
      <c r="L19" s="6">
        <v>2</v>
      </c>
      <c r="M19" s="6">
        <v>250</v>
      </c>
      <c r="N19" s="6">
        <f t="shared" si="3"/>
        <v>500</v>
      </c>
      <c r="O19">
        <f t="shared" si="4"/>
        <v>9165</v>
      </c>
    </row>
    <row r="20" spans="1:15" ht="15.75">
      <c r="A20" s="4">
        <v>16</v>
      </c>
      <c r="B20" s="5" t="s">
        <v>67</v>
      </c>
      <c r="C20" s="6">
        <v>1</v>
      </c>
      <c r="D20" s="6">
        <v>3420</v>
      </c>
      <c r="E20" s="6">
        <f t="shared" si="0"/>
        <v>3420</v>
      </c>
      <c r="F20" s="6">
        <v>2</v>
      </c>
      <c r="G20" s="6">
        <v>75</v>
      </c>
      <c r="H20" s="6">
        <f t="shared" si="1"/>
        <v>150</v>
      </c>
      <c r="I20" s="6">
        <v>1</v>
      </c>
      <c r="J20" s="6">
        <v>500</v>
      </c>
      <c r="K20" s="6">
        <f t="shared" si="2"/>
        <v>500</v>
      </c>
      <c r="L20" s="6">
        <v>1</v>
      </c>
      <c r="M20" s="6">
        <v>250</v>
      </c>
      <c r="N20" s="6">
        <f t="shared" si="3"/>
        <v>250</v>
      </c>
      <c r="O20">
        <f t="shared" si="4"/>
        <v>4320</v>
      </c>
    </row>
    <row r="21" spans="1:15" ht="15.75">
      <c r="A21" s="4">
        <v>17</v>
      </c>
      <c r="B21" s="5" t="s">
        <v>68</v>
      </c>
      <c r="C21" s="6">
        <v>1</v>
      </c>
      <c r="D21" s="6">
        <v>3420</v>
      </c>
      <c r="E21" s="6">
        <f t="shared" si="0"/>
        <v>3420</v>
      </c>
      <c r="F21" s="6">
        <v>2</v>
      </c>
      <c r="G21" s="6">
        <v>75</v>
      </c>
      <c r="H21" s="6">
        <f t="shared" si="1"/>
        <v>150</v>
      </c>
      <c r="I21" s="6">
        <v>1</v>
      </c>
      <c r="J21" s="6">
        <v>500</v>
      </c>
      <c r="K21" s="6">
        <f t="shared" si="2"/>
        <v>500</v>
      </c>
      <c r="L21" s="6">
        <v>1</v>
      </c>
      <c r="M21" s="6">
        <v>250</v>
      </c>
      <c r="N21" s="6">
        <f t="shared" si="3"/>
        <v>250</v>
      </c>
      <c r="O21">
        <f t="shared" si="4"/>
        <v>4320</v>
      </c>
    </row>
    <row r="22" spans="1:15" ht="15.75">
      <c r="A22" s="4">
        <v>18</v>
      </c>
      <c r="B22" s="5" t="s">
        <v>69</v>
      </c>
      <c r="C22" s="6"/>
      <c r="D22" s="6">
        <v>3420</v>
      </c>
      <c r="E22" s="6">
        <f t="shared" si="0"/>
        <v>0</v>
      </c>
      <c r="F22" s="6"/>
      <c r="G22" s="6">
        <v>75</v>
      </c>
      <c r="H22" s="6">
        <f t="shared" si="1"/>
        <v>0</v>
      </c>
      <c r="I22" s="6"/>
      <c r="J22" s="6">
        <v>500</v>
      </c>
      <c r="K22" s="6">
        <f t="shared" si="2"/>
        <v>0</v>
      </c>
      <c r="L22" s="6"/>
      <c r="M22" s="6">
        <v>250</v>
      </c>
      <c r="N22" s="6">
        <f t="shared" si="3"/>
        <v>0</v>
      </c>
      <c r="O22">
        <f t="shared" si="4"/>
        <v>0</v>
      </c>
    </row>
    <row r="23" spans="1:15" ht="15.75">
      <c r="A23" s="4">
        <v>19</v>
      </c>
      <c r="B23" s="5" t="s">
        <v>70</v>
      </c>
      <c r="C23" s="6">
        <v>1</v>
      </c>
      <c r="D23" s="6">
        <v>3420</v>
      </c>
      <c r="E23" s="6">
        <f t="shared" si="0"/>
        <v>3420</v>
      </c>
      <c r="F23" s="6">
        <v>2</v>
      </c>
      <c r="G23" s="6">
        <v>75</v>
      </c>
      <c r="H23" s="6">
        <f t="shared" si="1"/>
        <v>150</v>
      </c>
      <c r="I23" s="6">
        <v>1</v>
      </c>
      <c r="J23" s="6">
        <v>500</v>
      </c>
      <c r="K23" s="6">
        <f t="shared" si="2"/>
        <v>500</v>
      </c>
      <c r="L23" s="6">
        <v>1</v>
      </c>
      <c r="M23" s="6">
        <v>250</v>
      </c>
      <c r="N23" s="6">
        <f t="shared" si="3"/>
        <v>250</v>
      </c>
      <c r="O23">
        <f t="shared" si="4"/>
        <v>4320</v>
      </c>
    </row>
    <row r="24" spans="1:15" ht="15.75">
      <c r="A24" s="4">
        <v>20</v>
      </c>
      <c r="B24" s="5" t="s">
        <v>71</v>
      </c>
      <c r="C24" s="6">
        <v>1</v>
      </c>
      <c r="D24" s="6">
        <v>3420</v>
      </c>
      <c r="E24" s="6">
        <f t="shared" si="0"/>
        <v>3420</v>
      </c>
      <c r="F24" s="6">
        <v>1</v>
      </c>
      <c r="G24" s="6">
        <v>75</v>
      </c>
      <c r="H24" s="6">
        <f t="shared" si="1"/>
        <v>75</v>
      </c>
      <c r="I24" s="6">
        <v>1</v>
      </c>
      <c r="J24" s="6">
        <v>500</v>
      </c>
      <c r="K24" s="6">
        <f t="shared" si="2"/>
        <v>500</v>
      </c>
      <c r="L24" s="6">
        <v>1</v>
      </c>
      <c r="M24" s="6">
        <v>250</v>
      </c>
      <c r="N24" s="6">
        <f t="shared" si="3"/>
        <v>250</v>
      </c>
      <c r="O24">
        <f t="shared" si="4"/>
        <v>4245</v>
      </c>
    </row>
    <row r="25" spans="1:15" ht="15.75">
      <c r="A25" s="4">
        <v>21</v>
      </c>
      <c r="B25" s="8" t="s">
        <v>35</v>
      </c>
      <c r="C25" s="6">
        <v>1</v>
      </c>
      <c r="D25" s="6">
        <v>3420</v>
      </c>
      <c r="E25" s="6">
        <f t="shared" si="0"/>
        <v>3420</v>
      </c>
      <c r="F25" s="6">
        <v>3</v>
      </c>
      <c r="G25" s="6">
        <v>75</v>
      </c>
      <c r="H25" s="6">
        <f t="shared" si="1"/>
        <v>225</v>
      </c>
      <c r="I25" s="6">
        <v>1</v>
      </c>
      <c r="J25" s="6">
        <v>500</v>
      </c>
      <c r="K25" s="6">
        <f t="shared" si="2"/>
        <v>500</v>
      </c>
      <c r="L25" s="6">
        <v>1</v>
      </c>
      <c r="M25" s="6">
        <v>250</v>
      </c>
      <c r="N25" s="6">
        <f t="shared" si="3"/>
        <v>250</v>
      </c>
      <c r="O25">
        <f t="shared" si="4"/>
        <v>4395</v>
      </c>
    </row>
    <row r="26" spans="1:15" ht="15.75">
      <c r="A26" s="4">
        <v>22</v>
      </c>
      <c r="B26" s="5" t="s">
        <v>31</v>
      </c>
      <c r="C26" s="6">
        <v>1</v>
      </c>
      <c r="D26" s="6">
        <v>3420</v>
      </c>
      <c r="E26" s="6">
        <f t="shared" si="0"/>
        <v>3420</v>
      </c>
      <c r="F26" s="6">
        <v>3</v>
      </c>
      <c r="G26" s="6">
        <v>75</v>
      </c>
      <c r="H26" s="6">
        <f t="shared" si="1"/>
        <v>225</v>
      </c>
      <c r="I26" s="6">
        <v>1</v>
      </c>
      <c r="J26" s="6">
        <v>500</v>
      </c>
      <c r="K26" s="6">
        <f t="shared" si="2"/>
        <v>500</v>
      </c>
      <c r="L26" s="6">
        <v>1</v>
      </c>
      <c r="M26" s="6">
        <v>250</v>
      </c>
      <c r="N26" s="6">
        <f t="shared" si="3"/>
        <v>250</v>
      </c>
      <c r="O26">
        <f t="shared" si="4"/>
        <v>4395</v>
      </c>
    </row>
    <row r="27" spans="1:15" ht="15.75">
      <c r="A27" s="4">
        <v>23</v>
      </c>
      <c r="B27" s="5" t="s">
        <v>25</v>
      </c>
      <c r="C27" s="6">
        <v>1</v>
      </c>
      <c r="D27" s="6">
        <v>3420</v>
      </c>
      <c r="E27" s="6">
        <f t="shared" si="0"/>
        <v>3420</v>
      </c>
      <c r="F27" s="6">
        <v>2</v>
      </c>
      <c r="G27" s="6">
        <v>75</v>
      </c>
      <c r="H27" s="6">
        <f t="shared" si="1"/>
        <v>150</v>
      </c>
      <c r="I27" s="6">
        <v>1</v>
      </c>
      <c r="J27" s="6">
        <v>500</v>
      </c>
      <c r="K27" s="6">
        <f t="shared" si="2"/>
        <v>500</v>
      </c>
      <c r="L27" s="6">
        <v>1</v>
      </c>
      <c r="M27" s="6">
        <v>250</v>
      </c>
      <c r="N27" s="6">
        <f t="shared" si="3"/>
        <v>250</v>
      </c>
      <c r="O27">
        <f t="shared" si="4"/>
        <v>4320</v>
      </c>
    </row>
    <row r="28" spans="1:15" ht="15.75">
      <c r="A28" s="4">
        <v>24</v>
      </c>
      <c r="B28" s="5" t="s">
        <v>72</v>
      </c>
      <c r="C28" s="6">
        <v>2</v>
      </c>
      <c r="D28" s="6">
        <v>3420</v>
      </c>
      <c r="E28" s="6">
        <f t="shared" si="0"/>
        <v>6840</v>
      </c>
      <c r="F28" s="6">
        <v>14</v>
      </c>
      <c r="G28" s="6">
        <v>75</v>
      </c>
      <c r="H28" s="6">
        <f t="shared" si="1"/>
        <v>1050</v>
      </c>
      <c r="I28" s="6">
        <v>2</v>
      </c>
      <c r="J28" s="6">
        <v>500</v>
      </c>
      <c r="K28" s="6">
        <f t="shared" si="2"/>
        <v>1000</v>
      </c>
      <c r="L28" s="6">
        <v>2</v>
      </c>
      <c r="M28" s="6">
        <v>250</v>
      </c>
      <c r="N28" s="6">
        <f t="shared" si="3"/>
        <v>500</v>
      </c>
      <c r="O28">
        <f t="shared" si="4"/>
        <v>9390</v>
      </c>
    </row>
    <row r="29" spans="1:15" ht="15.75">
      <c r="A29" s="4">
        <v>25</v>
      </c>
      <c r="B29" s="5" t="s">
        <v>73</v>
      </c>
      <c r="C29" s="6">
        <v>1</v>
      </c>
      <c r="D29" s="6">
        <v>3420</v>
      </c>
      <c r="E29" s="6">
        <f t="shared" si="0"/>
        <v>3420</v>
      </c>
      <c r="F29" s="6">
        <v>5</v>
      </c>
      <c r="G29" s="6">
        <v>75</v>
      </c>
      <c r="H29" s="6">
        <f t="shared" si="1"/>
        <v>375</v>
      </c>
      <c r="I29" s="6">
        <v>1</v>
      </c>
      <c r="J29" s="6">
        <v>500</v>
      </c>
      <c r="K29" s="6">
        <f t="shared" si="2"/>
        <v>500</v>
      </c>
      <c r="L29" s="6">
        <v>1</v>
      </c>
      <c r="M29" s="6">
        <v>250</v>
      </c>
      <c r="N29" s="6">
        <f t="shared" si="3"/>
        <v>250</v>
      </c>
      <c r="O29">
        <f t="shared" si="4"/>
        <v>4545</v>
      </c>
    </row>
    <row r="30" spans="1:15" ht="15.75">
      <c r="A30" s="4">
        <v>26</v>
      </c>
      <c r="B30" s="5" t="s">
        <v>74</v>
      </c>
      <c r="C30" s="6">
        <v>2</v>
      </c>
      <c r="D30" s="6">
        <v>3420</v>
      </c>
      <c r="E30" s="6">
        <f t="shared" si="0"/>
        <v>6840</v>
      </c>
      <c r="F30" s="6">
        <v>10</v>
      </c>
      <c r="G30" s="6">
        <v>75</v>
      </c>
      <c r="H30" s="6">
        <f t="shared" si="1"/>
        <v>750</v>
      </c>
      <c r="I30" s="6">
        <v>2</v>
      </c>
      <c r="J30" s="6">
        <v>500</v>
      </c>
      <c r="K30" s="6">
        <f t="shared" si="2"/>
        <v>1000</v>
      </c>
      <c r="L30" s="6">
        <v>2</v>
      </c>
      <c r="M30" s="6">
        <v>250</v>
      </c>
      <c r="N30" s="6">
        <f t="shared" si="3"/>
        <v>500</v>
      </c>
      <c r="O30">
        <f t="shared" si="4"/>
        <v>9090</v>
      </c>
    </row>
    <row r="31" spans="1:15" ht="15.75">
      <c r="A31" s="4">
        <v>27</v>
      </c>
      <c r="B31" s="5" t="s">
        <v>75</v>
      </c>
      <c r="C31" s="6">
        <v>1</v>
      </c>
      <c r="D31" s="6">
        <v>3420</v>
      </c>
      <c r="E31" s="6">
        <f t="shared" si="0"/>
        <v>3420</v>
      </c>
      <c r="F31" s="6">
        <v>3</v>
      </c>
      <c r="G31" s="6">
        <v>75</v>
      </c>
      <c r="H31" s="6">
        <f t="shared" si="1"/>
        <v>225</v>
      </c>
      <c r="I31" s="6">
        <v>1</v>
      </c>
      <c r="J31" s="6">
        <v>500</v>
      </c>
      <c r="K31" s="6">
        <f t="shared" si="2"/>
        <v>500</v>
      </c>
      <c r="L31" s="6">
        <v>1</v>
      </c>
      <c r="M31" s="6">
        <v>250</v>
      </c>
      <c r="N31" s="6">
        <f t="shared" si="3"/>
        <v>250</v>
      </c>
      <c r="O31">
        <f t="shared" si="4"/>
        <v>4395</v>
      </c>
    </row>
    <row r="32" spans="1:15" ht="15.75">
      <c r="A32" s="4">
        <v>28</v>
      </c>
      <c r="B32" s="5" t="s">
        <v>76</v>
      </c>
      <c r="C32" s="6">
        <v>1</v>
      </c>
      <c r="D32" s="6">
        <v>3420</v>
      </c>
      <c r="E32" s="6">
        <f t="shared" si="0"/>
        <v>3420</v>
      </c>
      <c r="F32" s="6">
        <v>2</v>
      </c>
      <c r="G32" s="6">
        <v>75</v>
      </c>
      <c r="H32" s="6">
        <f t="shared" si="1"/>
        <v>150</v>
      </c>
      <c r="I32" s="6">
        <v>1</v>
      </c>
      <c r="J32" s="6">
        <v>500</v>
      </c>
      <c r="K32" s="6">
        <f t="shared" si="2"/>
        <v>500</v>
      </c>
      <c r="L32" s="6">
        <v>1</v>
      </c>
      <c r="M32" s="6">
        <v>250</v>
      </c>
      <c r="N32" s="6">
        <f t="shared" si="3"/>
        <v>250</v>
      </c>
      <c r="O32">
        <f t="shared" si="4"/>
        <v>4320</v>
      </c>
    </row>
    <row r="33" spans="1:15" ht="15.75">
      <c r="A33" s="4">
        <v>29</v>
      </c>
      <c r="B33" s="5" t="s">
        <v>28</v>
      </c>
      <c r="C33" s="6">
        <v>1</v>
      </c>
      <c r="D33" s="6">
        <v>3420</v>
      </c>
      <c r="E33" s="6">
        <f t="shared" si="0"/>
        <v>3420</v>
      </c>
      <c r="F33" s="6">
        <v>4</v>
      </c>
      <c r="G33" s="6">
        <v>75</v>
      </c>
      <c r="H33" s="6">
        <f t="shared" si="1"/>
        <v>300</v>
      </c>
      <c r="I33" s="6">
        <v>1</v>
      </c>
      <c r="J33" s="6">
        <v>500</v>
      </c>
      <c r="K33" s="6">
        <f t="shared" si="2"/>
        <v>500</v>
      </c>
      <c r="L33" s="6">
        <v>1</v>
      </c>
      <c r="M33" s="6">
        <v>250</v>
      </c>
      <c r="N33" s="6">
        <f t="shared" si="3"/>
        <v>250</v>
      </c>
      <c r="O33">
        <f t="shared" si="4"/>
        <v>4470</v>
      </c>
    </row>
    <row r="34" spans="1:15" ht="15.75">
      <c r="A34" s="4">
        <v>30</v>
      </c>
      <c r="B34" s="5" t="s">
        <v>30</v>
      </c>
      <c r="C34" s="6">
        <v>1</v>
      </c>
      <c r="D34" s="6">
        <v>3420</v>
      </c>
      <c r="E34" s="6">
        <f t="shared" si="0"/>
        <v>3420</v>
      </c>
      <c r="F34" s="6">
        <v>2</v>
      </c>
      <c r="G34" s="6">
        <v>75</v>
      </c>
      <c r="H34" s="6">
        <f t="shared" si="1"/>
        <v>150</v>
      </c>
      <c r="I34" s="6">
        <v>1</v>
      </c>
      <c r="J34" s="6">
        <v>500</v>
      </c>
      <c r="K34" s="6">
        <f t="shared" si="2"/>
        <v>500</v>
      </c>
      <c r="L34" s="6">
        <v>1</v>
      </c>
      <c r="M34" s="6">
        <v>250</v>
      </c>
      <c r="N34" s="6">
        <f t="shared" si="3"/>
        <v>250</v>
      </c>
      <c r="O34">
        <f t="shared" si="4"/>
        <v>4320</v>
      </c>
    </row>
    <row r="35" spans="1:15" ht="15.75">
      <c r="A35" s="4">
        <v>31</v>
      </c>
      <c r="B35" s="5" t="s">
        <v>77</v>
      </c>
      <c r="C35" s="6">
        <v>1</v>
      </c>
      <c r="D35" s="6">
        <v>3420</v>
      </c>
      <c r="E35" s="6">
        <f t="shared" si="0"/>
        <v>3420</v>
      </c>
      <c r="F35" s="6">
        <v>4</v>
      </c>
      <c r="G35" s="6">
        <v>75</v>
      </c>
      <c r="H35" s="6">
        <f t="shared" si="1"/>
        <v>300</v>
      </c>
      <c r="I35" s="6">
        <v>1</v>
      </c>
      <c r="J35" s="6">
        <v>500</v>
      </c>
      <c r="K35" s="6">
        <f t="shared" si="2"/>
        <v>500</v>
      </c>
      <c r="L35" s="6">
        <v>1</v>
      </c>
      <c r="M35" s="6">
        <v>250</v>
      </c>
      <c r="N35" s="6">
        <f t="shared" si="3"/>
        <v>250</v>
      </c>
      <c r="O35">
        <f t="shared" si="4"/>
        <v>4470</v>
      </c>
    </row>
    <row r="36" spans="1:15" ht="15.75">
      <c r="A36" s="4">
        <v>32</v>
      </c>
      <c r="B36" s="5" t="s">
        <v>78</v>
      </c>
      <c r="C36" s="6">
        <v>1</v>
      </c>
      <c r="D36" s="6">
        <v>3420</v>
      </c>
      <c r="E36" s="6">
        <f t="shared" si="0"/>
        <v>3420</v>
      </c>
      <c r="F36" s="6">
        <v>2</v>
      </c>
      <c r="G36" s="6">
        <v>75</v>
      </c>
      <c r="H36" s="6">
        <f t="shared" si="1"/>
        <v>150</v>
      </c>
      <c r="I36" s="6">
        <v>1</v>
      </c>
      <c r="J36" s="6">
        <v>500</v>
      </c>
      <c r="K36" s="6">
        <f t="shared" si="2"/>
        <v>500</v>
      </c>
      <c r="L36" s="6">
        <v>1</v>
      </c>
      <c r="M36" s="6">
        <v>250</v>
      </c>
      <c r="N36" s="6">
        <f t="shared" si="3"/>
        <v>250</v>
      </c>
      <c r="O36">
        <f t="shared" si="4"/>
        <v>4320</v>
      </c>
    </row>
    <row r="37" spans="1:15" ht="15.75">
      <c r="A37" s="4">
        <v>33</v>
      </c>
      <c r="B37" s="5" t="s">
        <v>79</v>
      </c>
      <c r="C37" s="6">
        <v>1</v>
      </c>
      <c r="D37" s="6">
        <v>3420</v>
      </c>
      <c r="E37" s="6">
        <f t="shared" si="0"/>
        <v>3420</v>
      </c>
      <c r="F37" s="6">
        <v>2</v>
      </c>
      <c r="G37" s="6">
        <v>75</v>
      </c>
      <c r="H37" s="6">
        <f t="shared" si="1"/>
        <v>150</v>
      </c>
      <c r="I37" s="6">
        <v>1</v>
      </c>
      <c r="J37" s="6">
        <v>500</v>
      </c>
      <c r="K37" s="6">
        <f t="shared" si="2"/>
        <v>500</v>
      </c>
      <c r="L37" s="6">
        <v>1</v>
      </c>
      <c r="M37" s="6">
        <v>250</v>
      </c>
      <c r="N37" s="6">
        <f t="shared" si="3"/>
        <v>250</v>
      </c>
      <c r="O37">
        <f t="shared" si="4"/>
        <v>4320</v>
      </c>
    </row>
    <row r="38" spans="1:15" ht="15.75">
      <c r="A38" s="4">
        <v>34</v>
      </c>
      <c r="B38" s="5" t="s">
        <v>32</v>
      </c>
      <c r="C38" s="6">
        <v>1</v>
      </c>
      <c r="D38" s="6">
        <v>3420</v>
      </c>
      <c r="E38" s="6">
        <f t="shared" si="0"/>
        <v>3420</v>
      </c>
      <c r="F38" s="6">
        <v>1</v>
      </c>
      <c r="G38" s="6">
        <v>75</v>
      </c>
      <c r="H38" s="6">
        <f t="shared" si="1"/>
        <v>75</v>
      </c>
      <c r="I38" s="6">
        <v>1</v>
      </c>
      <c r="J38" s="6">
        <v>500</v>
      </c>
      <c r="K38" s="6">
        <f t="shared" si="2"/>
        <v>500</v>
      </c>
      <c r="L38" s="6">
        <v>1</v>
      </c>
      <c r="M38" s="6">
        <v>250</v>
      </c>
      <c r="N38" s="6">
        <f t="shared" si="3"/>
        <v>250</v>
      </c>
      <c r="O38">
        <f t="shared" si="4"/>
        <v>4245</v>
      </c>
    </row>
    <row r="39" spans="1:15" ht="15.75">
      <c r="A39" s="4">
        <v>35</v>
      </c>
      <c r="B39" s="5" t="s">
        <v>80</v>
      </c>
      <c r="C39" s="6">
        <v>1</v>
      </c>
      <c r="D39" s="6">
        <v>3420</v>
      </c>
      <c r="E39" s="6">
        <f t="shared" si="0"/>
        <v>3420</v>
      </c>
      <c r="F39" s="6">
        <v>2</v>
      </c>
      <c r="G39" s="6">
        <v>75</v>
      </c>
      <c r="H39" s="6">
        <f t="shared" si="1"/>
        <v>150</v>
      </c>
      <c r="I39" s="6">
        <v>1</v>
      </c>
      <c r="J39" s="6">
        <v>500</v>
      </c>
      <c r="K39" s="6">
        <f t="shared" si="2"/>
        <v>500</v>
      </c>
      <c r="L39" s="6">
        <v>1</v>
      </c>
      <c r="M39" s="6">
        <v>250</v>
      </c>
      <c r="N39" s="6">
        <f t="shared" si="3"/>
        <v>250</v>
      </c>
      <c r="O39">
        <f t="shared" si="4"/>
        <v>4320</v>
      </c>
    </row>
    <row r="40" spans="1:15" ht="15.75">
      <c r="A40" s="4">
        <v>36</v>
      </c>
      <c r="B40" s="5" t="s">
        <v>17</v>
      </c>
      <c r="C40" s="6">
        <v>1</v>
      </c>
      <c r="D40" s="6">
        <v>3420</v>
      </c>
      <c r="E40" s="6">
        <f t="shared" si="0"/>
        <v>3420</v>
      </c>
      <c r="F40" s="6">
        <v>4</v>
      </c>
      <c r="G40" s="6">
        <v>75</v>
      </c>
      <c r="H40" s="6">
        <f t="shared" si="1"/>
        <v>300</v>
      </c>
      <c r="I40" s="6">
        <v>1</v>
      </c>
      <c r="J40" s="6">
        <v>500</v>
      </c>
      <c r="K40" s="6">
        <f t="shared" si="2"/>
        <v>500</v>
      </c>
      <c r="L40" s="6">
        <v>1</v>
      </c>
      <c r="M40" s="6">
        <v>250</v>
      </c>
      <c r="N40" s="6">
        <f t="shared" si="3"/>
        <v>250</v>
      </c>
      <c r="O40">
        <f t="shared" si="4"/>
        <v>4470</v>
      </c>
    </row>
    <row r="41" spans="1:15" ht="15.75">
      <c r="A41" s="4">
        <v>37</v>
      </c>
      <c r="B41" s="5" t="s">
        <v>81</v>
      </c>
      <c r="C41" s="6">
        <v>1</v>
      </c>
      <c r="D41" s="6">
        <v>3420</v>
      </c>
      <c r="E41" s="6">
        <f t="shared" si="0"/>
        <v>3420</v>
      </c>
      <c r="F41" s="6">
        <v>2</v>
      </c>
      <c r="G41" s="6">
        <v>75</v>
      </c>
      <c r="H41" s="6">
        <f t="shared" si="1"/>
        <v>150</v>
      </c>
      <c r="I41" s="6">
        <v>1</v>
      </c>
      <c r="J41" s="6">
        <v>500</v>
      </c>
      <c r="K41" s="6">
        <f t="shared" si="2"/>
        <v>500</v>
      </c>
      <c r="L41" s="6">
        <v>1</v>
      </c>
      <c r="M41" s="6">
        <v>250</v>
      </c>
      <c r="N41" s="6">
        <f t="shared" si="3"/>
        <v>250</v>
      </c>
      <c r="O41">
        <f t="shared" si="4"/>
        <v>4320</v>
      </c>
    </row>
    <row r="42" spans="1:15" ht="15.75">
      <c r="A42" s="4">
        <v>38</v>
      </c>
      <c r="B42" s="5" t="s">
        <v>82</v>
      </c>
      <c r="C42" s="6">
        <v>0</v>
      </c>
      <c r="D42" s="6">
        <v>3420</v>
      </c>
      <c r="E42" s="6">
        <f t="shared" si="0"/>
        <v>0</v>
      </c>
      <c r="F42" s="6"/>
      <c r="G42" s="6">
        <v>75</v>
      </c>
      <c r="H42" s="6">
        <f t="shared" si="1"/>
        <v>0</v>
      </c>
      <c r="I42" s="6">
        <v>0</v>
      </c>
      <c r="J42" s="6">
        <v>500</v>
      </c>
      <c r="K42" s="6">
        <f t="shared" si="2"/>
        <v>0</v>
      </c>
      <c r="L42" s="6">
        <v>0</v>
      </c>
      <c r="M42" s="6">
        <v>250</v>
      </c>
      <c r="N42" s="6">
        <f t="shared" si="3"/>
        <v>0</v>
      </c>
      <c r="O42">
        <f t="shared" si="4"/>
        <v>0</v>
      </c>
    </row>
    <row r="43" spans="1:15" ht="15.75">
      <c r="A43" s="4">
        <v>39</v>
      </c>
      <c r="B43" s="5" t="s">
        <v>83</v>
      </c>
      <c r="C43" s="6">
        <v>1</v>
      </c>
      <c r="D43" s="6">
        <v>3420</v>
      </c>
      <c r="E43" s="6">
        <f t="shared" si="0"/>
        <v>3420</v>
      </c>
      <c r="F43" s="6">
        <v>2</v>
      </c>
      <c r="G43" s="6">
        <v>75</v>
      </c>
      <c r="H43" s="6">
        <f t="shared" si="1"/>
        <v>150</v>
      </c>
      <c r="I43" s="6">
        <v>1</v>
      </c>
      <c r="J43" s="6">
        <v>500</v>
      </c>
      <c r="K43" s="6">
        <f t="shared" si="2"/>
        <v>500</v>
      </c>
      <c r="L43" s="6">
        <v>1</v>
      </c>
      <c r="M43" s="6">
        <v>250</v>
      </c>
      <c r="N43" s="6">
        <f t="shared" si="3"/>
        <v>250</v>
      </c>
      <c r="O43">
        <f t="shared" si="4"/>
        <v>4320</v>
      </c>
    </row>
    <row r="44" spans="1:15" ht="15.75">
      <c r="A44" s="4">
        <v>40</v>
      </c>
      <c r="B44" s="5" t="s">
        <v>84</v>
      </c>
      <c r="C44" s="6">
        <v>1</v>
      </c>
      <c r="D44" s="6">
        <v>3420</v>
      </c>
      <c r="E44" s="6">
        <f t="shared" si="0"/>
        <v>3420</v>
      </c>
      <c r="F44" s="6">
        <v>1</v>
      </c>
      <c r="G44" s="6">
        <v>75</v>
      </c>
      <c r="H44" s="6">
        <f t="shared" si="1"/>
        <v>75</v>
      </c>
      <c r="I44" s="6">
        <v>1</v>
      </c>
      <c r="J44" s="6">
        <v>500</v>
      </c>
      <c r="K44" s="6">
        <f t="shared" si="2"/>
        <v>500</v>
      </c>
      <c r="L44" s="6">
        <v>1</v>
      </c>
      <c r="M44" s="6">
        <v>250</v>
      </c>
      <c r="N44" s="6">
        <f t="shared" si="3"/>
        <v>250</v>
      </c>
      <c r="O44">
        <f t="shared" si="4"/>
        <v>4245</v>
      </c>
    </row>
    <row r="45" spans="1:15" ht="15.75">
      <c r="A45" s="4">
        <v>41</v>
      </c>
      <c r="B45" s="5" t="s">
        <v>85</v>
      </c>
      <c r="C45" s="6">
        <v>1</v>
      </c>
      <c r="D45" s="6">
        <v>3420</v>
      </c>
      <c r="E45" s="6">
        <f t="shared" si="0"/>
        <v>3420</v>
      </c>
      <c r="F45" s="6">
        <v>4</v>
      </c>
      <c r="G45" s="6">
        <v>75</v>
      </c>
      <c r="H45" s="6">
        <f t="shared" si="1"/>
        <v>300</v>
      </c>
      <c r="I45" s="6">
        <v>1</v>
      </c>
      <c r="J45" s="6">
        <v>500</v>
      </c>
      <c r="K45" s="6">
        <f t="shared" si="2"/>
        <v>500</v>
      </c>
      <c r="L45" s="6">
        <v>1</v>
      </c>
      <c r="M45" s="6">
        <v>250</v>
      </c>
      <c r="N45" s="6">
        <v>273</v>
      </c>
      <c r="O45">
        <f t="shared" si="4"/>
        <v>4493</v>
      </c>
    </row>
    <row r="46" spans="1:15" ht="15.75">
      <c r="A46" s="4">
        <v>42</v>
      </c>
      <c r="B46" s="5" t="s">
        <v>86</v>
      </c>
      <c r="C46" s="6">
        <v>1</v>
      </c>
      <c r="D46" s="6">
        <v>3420</v>
      </c>
      <c r="E46" s="6">
        <f t="shared" si="0"/>
        <v>3420</v>
      </c>
      <c r="F46" s="6">
        <v>1</v>
      </c>
      <c r="G46" s="6">
        <v>75</v>
      </c>
      <c r="H46" s="6">
        <f t="shared" si="1"/>
        <v>75</v>
      </c>
      <c r="I46" s="6">
        <v>1</v>
      </c>
      <c r="J46" s="6">
        <v>500</v>
      </c>
      <c r="K46" s="6">
        <f t="shared" si="2"/>
        <v>500</v>
      </c>
      <c r="L46" s="6">
        <v>1</v>
      </c>
      <c r="M46" s="6">
        <v>250</v>
      </c>
      <c r="N46" s="6">
        <f t="shared" si="3"/>
        <v>250</v>
      </c>
      <c r="O46">
        <f t="shared" si="4"/>
        <v>4245</v>
      </c>
    </row>
    <row r="47" spans="1:15" ht="15.75">
      <c r="A47" s="4">
        <v>43</v>
      </c>
      <c r="B47" s="5" t="s">
        <v>87</v>
      </c>
      <c r="C47" s="6">
        <v>1</v>
      </c>
      <c r="D47" s="6">
        <v>3420</v>
      </c>
      <c r="E47" s="6">
        <f t="shared" si="0"/>
        <v>3420</v>
      </c>
      <c r="F47" s="6">
        <v>1</v>
      </c>
      <c r="G47" s="6">
        <v>75</v>
      </c>
      <c r="H47" s="6">
        <f t="shared" si="1"/>
        <v>75</v>
      </c>
      <c r="I47" s="6">
        <v>1</v>
      </c>
      <c r="J47" s="6">
        <v>500</v>
      </c>
      <c r="K47" s="6">
        <f t="shared" si="2"/>
        <v>500</v>
      </c>
      <c r="L47" s="6">
        <v>1</v>
      </c>
      <c r="M47" s="6">
        <v>250</v>
      </c>
      <c r="N47" s="6">
        <f t="shared" si="3"/>
        <v>250</v>
      </c>
      <c r="O47">
        <f t="shared" si="4"/>
        <v>4245</v>
      </c>
    </row>
    <row r="48" spans="1:15" ht="15.75">
      <c r="A48" s="4">
        <v>44</v>
      </c>
      <c r="B48" s="5" t="s">
        <v>88</v>
      </c>
      <c r="C48" s="6">
        <v>1</v>
      </c>
      <c r="D48" s="6">
        <v>3420</v>
      </c>
      <c r="E48" s="6">
        <f t="shared" si="0"/>
        <v>3420</v>
      </c>
      <c r="F48" s="6">
        <v>5</v>
      </c>
      <c r="G48" s="6">
        <v>75</v>
      </c>
      <c r="H48" s="6">
        <f t="shared" si="1"/>
        <v>375</v>
      </c>
      <c r="I48" s="6">
        <v>1</v>
      </c>
      <c r="J48" s="6">
        <v>500</v>
      </c>
      <c r="K48" s="6">
        <f t="shared" si="2"/>
        <v>500</v>
      </c>
      <c r="L48" s="6">
        <v>1</v>
      </c>
      <c r="M48" s="6">
        <v>250</v>
      </c>
      <c r="N48" s="6">
        <f t="shared" si="3"/>
        <v>250</v>
      </c>
      <c r="O48">
        <f t="shared" si="4"/>
        <v>4545</v>
      </c>
    </row>
    <row r="49" spans="1:15" ht="15.75">
      <c r="A49" s="4">
        <v>45</v>
      </c>
      <c r="B49" s="5" t="s">
        <v>27</v>
      </c>
      <c r="C49" s="6">
        <v>1</v>
      </c>
      <c r="D49" s="6">
        <v>3420</v>
      </c>
      <c r="E49" s="6">
        <f t="shared" si="0"/>
        <v>3420</v>
      </c>
      <c r="F49" s="6">
        <v>4</v>
      </c>
      <c r="G49" s="6">
        <v>75</v>
      </c>
      <c r="H49" s="6">
        <f t="shared" si="1"/>
        <v>300</v>
      </c>
      <c r="I49" s="6">
        <v>1</v>
      </c>
      <c r="J49" s="6">
        <v>500</v>
      </c>
      <c r="K49" s="6">
        <f t="shared" si="2"/>
        <v>500</v>
      </c>
      <c r="L49" s="6">
        <v>1</v>
      </c>
      <c r="M49" s="6">
        <v>250</v>
      </c>
      <c r="N49" s="6">
        <f t="shared" si="3"/>
        <v>250</v>
      </c>
      <c r="O49">
        <f t="shared" si="4"/>
        <v>4470</v>
      </c>
    </row>
    <row r="50" spans="1:15" ht="15.75">
      <c r="A50" s="4">
        <v>46</v>
      </c>
      <c r="B50" s="5" t="s">
        <v>89</v>
      </c>
      <c r="C50" s="6">
        <v>1</v>
      </c>
      <c r="D50" s="6">
        <v>3420</v>
      </c>
      <c r="E50" s="6">
        <f t="shared" si="0"/>
        <v>3420</v>
      </c>
      <c r="F50" s="6">
        <v>4</v>
      </c>
      <c r="G50" s="6">
        <v>75</v>
      </c>
      <c r="H50" s="6">
        <f t="shared" si="1"/>
        <v>300</v>
      </c>
      <c r="I50" s="6">
        <v>1</v>
      </c>
      <c r="J50" s="6">
        <v>500</v>
      </c>
      <c r="K50" s="6">
        <f t="shared" si="2"/>
        <v>500</v>
      </c>
      <c r="L50" s="6">
        <v>1</v>
      </c>
      <c r="M50" s="6">
        <v>250</v>
      </c>
      <c r="N50" s="6">
        <f t="shared" si="3"/>
        <v>250</v>
      </c>
      <c r="O50">
        <f t="shared" si="4"/>
        <v>4470</v>
      </c>
    </row>
    <row r="51" spans="1:15" ht="15.75">
      <c r="A51" s="4">
        <v>47</v>
      </c>
      <c r="B51" s="5" t="s">
        <v>18</v>
      </c>
      <c r="C51" s="6">
        <v>1</v>
      </c>
      <c r="D51" s="6">
        <v>3420</v>
      </c>
      <c r="E51" s="6">
        <f t="shared" si="0"/>
        <v>3420</v>
      </c>
      <c r="F51" s="6">
        <v>4</v>
      </c>
      <c r="G51" s="6">
        <v>75</v>
      </c>
      <c r="H51" s="6">
        <f t="shared" si="1"/>
        <v>300</v>
      </c>
      <c r="I51" s="6">
        <v>1</v>
      </c>
      <c r="J51" s="6">
        <v>500</v>
      </c>
      <c r="K51" s="6">
        <f t="shared" si="2"/>
        <v>500</v>
      </c>
      <c r="L51" s="6">
        <v>1</v>
      </c>
      <c r="M51" s="6">
        <v>250</v>
      </c>
      <c r="N51" s="6">
        <f t="shared" si="3"/>
        <v>250</v>
      </c>
      <c r="O51">
        <f t="shared" si="4"/>
        <v>4470</v>
      </c>
    </row>
    <row r="52" spans="1:15" ht="15.75">
      <c r="A52" s="4">
        <v>48</v>
      </c>
      <c r="B52" s="5" t="s">
        <v>90</v>
      </c>
      <c r="C52" s="6">
        <v>1</v>
      </c>
      <c r="D52" s="6">
        <v>3420</v>
      </c>
      <c r="E52" s="6">
        <f t="shared" si="0"/>
        <v>3420</v>
      </c>
      <c r="F52" s="6">
        <v>2</v>
      </c>
      <c r="G52" s="6">
        <v>75</v>
      </c>
      <c r="H52" s="6">
        <f t="shared" si="1"/>
        <v>150</v>
      </c>
      <c r="I52" s="6">
        <v>1</v>
      </c>
      <c r="J52" s="6">
        <v>500</v>
      </c>
      <c r="K52" s="6">
        <f t="shared" si="2"/>
        <v>500</v>
      </c>
      <c r="L52" s="6">
        <v>1</v>
      </c>
      <c r="M52" s="6">
        <v>250</v>
      </c>
      <c r="N52" s="6">
        <f t="shared" si="3"/>
        <v>250</v>
      </c>
      <c r="O52">
        <f t="shared" si="4"/>
        <v>4320</v>
      </c>
    </row>
    <row r="53" spans="1:15" ht="15.75">
      <c r="A53" s="4">
        <v>49</v>
      </c>
      <c r="B53" s="5" t="s">
        <v>91</v>
      </c>
      <c r="C53" s="6">
        <v>1</v>
      </c>
      <c r="D53" s="6">
        <v>3420</v>
      </c>
      <c r="E53" s="6">
        <f t="shared" si="0"/>
        <v>3420</v>
      </c>
      <c r="F53" s="6">
        <v>2</v>
      </c>
      <c r="G53" s="6">
        <v>75</v>
      </c>
      <c r="H53" s="6">
        <f t="shared" si="1"/>
        <v>150</v>
      </c>
      <c r="I53" s="6">
        <v>1</v>
      </c>
      <c r="J53" s="6">
        <v>500</v>
      </c>
      <c r="K53" s="6">
        <f t="shared" si="2"/>
        <v>500</v>
      </c>
      <c r="L53" s="6">
        <v>1</v>
      </c>
      <c r="M53" s="6">
        <v>250</v>
      </c>
      <c r="N53" s="6">
        <f t="shared" si="3"/>
        <v>250</v>
      </c>
      <c r="O53">
        <f t="shared" si="4"/>
        <v>4320</v>
      </c>
    </row>
    <row r="54" spans="1:15" ht="15.75">
      <c r="A54" s="4"/>
      <c r="B54" s="5" t="s">
        <v>98</v>
      </c>
      <c r="C54" s="6"/>
      <c r="D54" s="6">
        <v>3420</v>
      </c>
      <c r="E54" s="6">
        <f t="shared" si="0"/>
        <v>0</v>
      </c>
      <c r="F54" s="6"/>
      <c r="G54" s="6"/>
      <c r="H54" s="6">
        <f t="shared" si="1"/>
        <v>0</v>
      </c>
      <c r="I54" s="6"/>
      <c r="J54" s="6">
        <v>500</v>
      </c>
      <c r="K54" s="6">
        <f t="shared" si="2"/>
        <v>0</v>
      </c>
      <c r="L54" s="6"/>
      <c r="M54" s="6">
        <v>250</v>
      </c>
      <c r="N54" s="6">
        <f t="shared" si="3"/>
        <v>0</v>
      </c>
      <c r="O54">
        <f t="shared" si="4"/>
        <v>0</v>
      </c>
    </row>
    <row r="55" spans="1:15" ht="15.75">
      <c r="A55" s="4"/>
      <c r="B55" s="5"/>
      <c r="C55" s="6">
        <f>SUM(C5:C54)</f>
        <v>56</v>
      </c>
      <c r="D55" s="6">
        <v>3420</v>
      </c>
      <c r="E55" s="6">
        <f t="shared" si="0"/>
        <v>191520</v>
      </c>
      <c r="F55" s="6">
        <f>SUM(F5:F54)</f>
        <v>220</v>
      </c>
      <c r="G55" s="6">
        <v>75</v>
      </c>
      <c r="H55" s="6">
        <f t="shared" si="1"/>
        <v>16500</v>
      </c>
      <c r="I55" s="6">
        <f>SUM(I5:I54)</f>
        <v>56</v>
      </c>
      <c r="J55" s="6">
        <v>500</v>
      </c>
      <c r="K55" s="6">
        <f t="shared" si="2"/>
        <v>28000</v>
      </c>
      <c r="L55" s="6">
        <f>SUM(L5:L54)</f>
        <v>56</v>
      </c>
      <c r="M55" s="6">
        <v>250</v>
      </c>
      <c r="N55" s="6">
        <f>SUM(N5:N54)</f>
        <v>14023</v>
      </c>
      <c r="O55">
        <f t="shared" si="4"/>
        <v>250043</v>
      </c>
    </row>
    <row r="56" spans="2:8" ht="15.75">
      <c r="B56" s="8"/>
      <c r="H56" s="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9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8.140625" style="0" hidden="1" customWidth="1"/>
    <col min="4" max="6" width="9.140625" style="0" hidden="1" customWidth="1"/>
    <col min="7" max="7" width="27.57421875" style="0" hidden="1" customWidth="1"/>
    <col min="8" max="8" width="11.28125" style="0" customWidth="1"/>
    <col min="9" max="9" width="14.7109375" style="0" customWidth="1"/>
    <col min="10" max="10" width="14.28125" style="0" customWidth="1"/>
    <col min="11" max="11" width="11.7109375" style="0" customWidth="1"/>
    <col min="12" max="12" width="11.421875" style="0" customWidth="1"/>
    <col min="13" max="13" width="13.421875" style="0" customWidth="1"/>
    <col min="15" max="15" width="12.00390625" style="0" customWidth="1"/>
    <col min="16" max="16" width="10.7109375" style="0" customWidth="1"/>
  </cols>
  <sheetData>
    <row r="1" ht="12.75">
      <c r="E1" s="12"/>
    </row>
    <row r="2" ht="9.75" customHeight="1">
      <c r="H2">
        <v>2019</v>
      </c>
    </row>
    <row r="3" spans="1:20" ht="48.75" customHeight="1">
      <c r="A3" s="1" t="s">
        <v>0</v>
      </c>
      <c r="B3" s="2" t="s">
        <v>20</v>
      </c>
      <c r="C3" s="16"/>
      <c r="D3" s="17"/>
      <c r="E3" s="14"/>
      <c r="F3" s="17"/>
      <c r="G3" s="14"/>
      <c r="H3" s="14" t="s">
        <v>137</v>
      </c>
      <c r="I3" s="14" t="s">
        <v>140</v>
      </c>
      <c r="J3" s="14" t="s">
        <v>141</v>
      </c>
      <c r="K3" s="14" t="s">
        <v>143</v>
      </c>
      <c r="L3" s="14" t="s">
        <v>142</v>
      </c>
      <c r="M3" s="14" t="s">
        <v>144</v>
      </c>
      <c r="N3" s="14" t="s">
        <v>145</v>
      </c>
      <c r="O3" s="14" t="s">
        <v>146</v>
      </c>
      <c r="P3" s="14" t="s">
        <v>148</v>
      </c>
      <c r="Q3" s="14" t="s">
        <v>149</v>
      </c>
      <c r="R3" s="14" t="s">
        <v>150</v>
      </c>
      <c r="S3" s="14" t="s">
        <v>151</v>
      </c>
      <c r="T3" s="14"/>
    </row>
    <row r="4" spans="1:20" ht="23.25" customHeight="1">
      <c r="A4" s="1"/>
      <c r="B4" s="2" t="s">
        <v>138</v>
      </c>
      <c r="C4" s="15"/>
      <c r="D4" s="15"/>
      <c r="E4" s="3"/>
      <c r="F4" s="15"/>
      <c r="G4" s="3"/>
      <c r="H4" s="3" t="s">
        <v>139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.75">
      <c r="A5" s="4">
        <v>1</v>
      </c>
      <c r="B5" s="5" t="s">
        <v>54</v>
      </c>
      <c r="D5" s="6"/>
      <c r="E5" s="6"/>
      <c r="F5" s="6"/>
      <c r="G5" s="6"/>
      <c r="H5" s="6">
        <v>735</v>
      </c>
      <c r="I5" s="6"/>
      <c r="J5" s="6">
        <v>1</v>
      </c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5.75">
      <c r="A6" s="4">
        <v>2</v>
      </c>
      <c r="B6" s="5" t="s">
        <v>55</v>
      </c>
      <c r="D6" s="6"/>
      <c r="E6" s="6"/>
      <c r="F6" s="6"/>
      <c r="G6" s="6"/>
      <c r="H6" s="6">
        <v>400</v>
      </c>
      <c r="I6" s="6"/>
      <c r="J6" s="6">
        <v>1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5.75">
      <c r="A7" s="4">
        <v>3</v>
      </c>
      <c r="B7" s="5" t="s">
        <v>56</v>
      </c>
      <c r="D7" s="6"/>
      <c r="E7" s="6"/>
      <c r="F7" s="6"/>
      <c r="G7" s="6"/>
      <c r="H7" s="6">
        <v>500</v>
      </c>
      <c r="I7" s="6"/>
      <c r="J7" s="6">
        <v>1</v>
      </c>
      <c r="K7" s="6"/>
      <c r="L7" s="6"/>
      <c r="M7" s="6"/>
      <c r="N7" s="6"/>
      <c r="O7" s="6"/>
      <c r="P7" s="6"/>
      <c r="Q7" s="6"/>
      <c r="R7" s="6"/>
      <c r="S7" s="6">
        <v>1</v>
      </c>
      <c r="T7" s="6"/>
    </row>
    <row r="8" spans="1:20" ht="15.75">
      <c r="A8" s="4">
        <v>4</v>
      </c>
      <c r="B8" s="5" t="s">
        <v>16</v>
      </c>
      <c r="D8" s="6"/>
      <c r="E8" s="6"/>
      <c r="F8" s="6"/>
      <c r="G8" s="6"/>
      <c r="H8" s="6">
        <v>350</v>
      </c>
      <c r="I8" s="6"/>
      <c r="J8" s="6">
        <v>1</v>
      </c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5.75">
      <c r="A9" s="4">
        <v>5</v>
      </c>
      <c r="B9" s="5" t="s">
        <v>57</v>
      </c>
      <c r="D9" s="6"/>
      <c r="E9" s="6"/>
      <c r="F9" s="6"/>
      <c r="G9" s="6"/>
      <c r="H9" s="6">
        <v>200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5.75">
      <c r="A10" s="4">
        <v>6</v>
      </c>
      <c r="B10" s="5" t="s">
        <v>58</v>
      </c>
      <c r="D10" s="6"/>
      <c r="E10" s="6"/>
      <c r="F10" s="6"/>
      <c r="G10" s="6"/>
      <c r="H10" s="6">
        <v>345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5.75">
      <c r="A11" s="4">
        <v>7</v>
      </c>
      <c r="B11" s="5" t="s">
        <v>59</v>
      </c>
      <c r="D11" s="6"/>
      <c r="E11" s="6"/>
      <c r="F11" s="6"/>
      <c r="G11" s="6"/>
      <c r="H11" s="6">
        <v>360</v>
      </c>
      <c r="I11" s="6"/>
      <c r="J11" s="6">
        <v>1</v>
      </c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5.75">
      <c r="A12" s="4">
        <v>8</v>
      </c>
      <c r="B12" s="5" t="s">
        <v>3</v>
      </c>
      <c r="D12" s="6"/>
      <c r="E12" s="6"/>
      <c r="F12" s="6"/>
      <c r="G12" s="6"/>
      <c r="H12" s="6">
        <v>300</v>
      </c>
      <c r="I12" s="6"/>
      <c r="J12" s="6">
        <v>1</v>
      </c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5.75">
      <c r="A13" s="4">
        <v>9</v>
      </c>
      <c r="B13" s="5" t="s">
        <v>60</v>
      </c>
      <c r="D13" s="6"/>
      <c r="E13" s="6"/>
      <c r="F13" s="6"/>
      <c r="G13" s="6"/>
      <c r="H13" s="6">
        <v>500</v>
      </c>
      <c r="I13" s="6">
        <v>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5.75">
      <c r="A14" s="4">
        <v>10</v>
      </c>
      <c r="B14" s="5" t="s">
        <v>61</v>
      </c>
      <c r="D14" s="6"/>
      <c r="E14" s="6"/>
      <c r="F14" s="6"/>
      <c r="G14" s="6"/>
      <c r="H14" s="6">
        <v>639</v>
      </c>
      <c r="I14" s="6"/>
      <c r="J14" s="6">
        <v>1</v>
      </c>
      <c r="K14" s="6">
        <v>150</v>
      </c>
      <c r="L14" s="6">
        <v>60</v>
      </c>
      <c r="M14" s="6">
        <v>100</v>
      </c>
      <c r="N14" s="6">
        <v>3</v>
      </c>
      <c r="O14" s="6" t="s">
        <v>147</v>
      </c>
      <c r="P14" s="6">
        <v>1</v>
      </c>
      <c r="Q14" s="6"/>
      <c r="R14" s="6"/>
      <c r="S14" s="6"/>
      <c r="T14" s="6"/>
    </row>
    <row r="15" spans="1:20" ht="15.75">
      <c r="A15" s="4">
        <v>11</v>
      </c>
      <c r="B15" s="5" t="s">
        <v>62</v>
      </c>
      <c r="D15" s="6"/>
      <c r="E15" s="6"/>
      <c r="F15" s="6"/>
      <c r="G15" s="6"/>
      <c r="H15" s="6">
        <v>700</v>
      </c>
      <c r="I15" s="6">
        <v>1</v>
      </c>
      <c r="J15" s="6">
        <v>1</v>
      </c>
      <c r="K15" s="6"/>
      <c r="L15" s="6"/>
      <c r="M15" s="6"/>
      <c r="N15" s="6"/>
      <c r="O15" s="6"/>
      <c r="P15" s="6">
        <v>1</v>
      </c>
      <c r="Q15" s="6">
        <v>1</v>
      </c>
      <c r="R15" s="6">
        <v>4</v>
      </c>
      <c r="S15" s="6">
        <v>1</v>
      </c>
      <c r="T15" s="6">
        <v>4</v>
      </c>
    </row>
    <row r="16" spans="1:20" ht="15.75">
      <c r="A16" s="4">
        <v>12</v>
      </c>
      <c r="B16" s="5" t="s">
        <v>63</v>
      </c>
      <c r="D16" s="6"/>
      <c r="E16" s="6"/>
      <c r="F16" s="6"/>
      <c r="G16" s="6"/>
      <c r="H16" s="6">
        <v>191</v>
      </c>
      <c r="I16" s="6">
        <v>1</v>
      </c>
      <c r="J16" s="6">
        <v>1</v>
      </c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5.75">
      <c r="A17" s="4">
        <v>13</v>
      </c>
      <c r="B17" s="5" t="s">
        <v>64</v>
      </c>
      <c r="D17" s="6"/>
      <c r="E17" s="6"/>
      <c r="F17" s="6"/>
      <c r="G17" s="6"/>
      <c r="H17" s="6">
        <v>540</v>
      </c>
      <c r="I17" s="6">
        <v>1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5.75">
      <c r="A18" s="4">
        <v>14</v>
      </c>
      <c r="B18" s="5" t="s">
        <v>65</v>
      </c>
      <c r="D18" s="6"/>
      <c r="E18" s="6"/>
      <c r="F18" s="6"/>
      <c r="G18" s="6"/>
      <c r="H18" s="6">
        <v>250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5.75">
      <c r="A19" s="4">
        <v>15</v>
      </c>
      <c r="B19" s="5" t="s">
        <v>66</v>
      </c>
      <c r="D19" s="6"/>
      <c r="E19" s="6"/>
      <c r="F19" s="6"/>
      <c r="G19" s="6"/>
      <c r="H19" s="6">
        <v>1500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5.75">
      <c r="A20" s="4">
        <v>16</v>
      </c>
      <c r="B20" s="5" t="s">
        <v>67</v>
      </c>
      <c r="D20" s="6"/>
      <c r="E20" s="6"/>
      <c r="F20" s="6"/>
      <c r="G20" s="6"/>
      <c r="H20" s="6">
        <v>230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5.75">
      <c r="A21" s="4">
        <v>17</v>
      </c>
      <c r="B21" s="5" t="s">
        <v>68</v>
      </c>
      <c r="D21" s="6"/>
      <c r="E21" s="6"/>
      <c r="F21" s="6"/>
      <c r="G21" s="6"/>
      <c r="H21" s="6">
        <v>800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5.75">
      <c r="A22" s="4">
        <v>18</v>
      </c>
      <c r="B22" s="5" t="s">
        <v>69</v>
      </c>
      <c r="D22" s="6"/>
      <c r="E22" s="6"/>
      <c r="F22" s="6"/>
      <c r="G22" s="6"/>
      <c r="H22" s="6">
        <v>706</v>
      </c>
      <c r="I22" s="6">
        <v>1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5.75">
      <c r="A23" s="4">
        <v>19</v>
      </c>
      <c r="B23" s="5" t="s">
        <v>70</v>
      </c>
      <c r="D23" s="6"/>
      <c r="E23" s="6"/>
      <c r="F23" s="6"/>
      <c r="G23" s="6"/>
      <c r="H23" s="6">
        <v>150</v>
      </c>
      <c r="I23" s="6"/>
      <c r="J23" s="6">
        <v>1</v>
      </c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5.75">
      <c r="A24" s="4">
        <v>20</v>
      </c>
      <c r="B24" s="5" t="s">
        <v>71</v>
      </c>
      <c r="D24" s="6"/>
      <c r="E24" s="6"/>
      <c r="F24" s="6"/>
      <c r="G24" s="6"/>
      <c r="H24" s="6">
        <v>770</v>
      </c>
      <c r="I24" s="6"/>
      <c r="J24" s="6">
        <v>1</v>
      </c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5.75">
      <c r="A25" s="4">
        <v>21</v>
      </c>
      <c r="B25" s="8" t="s">
        <v>35</v>
      </c>
      <c r="D25" s="6"/>
      <c r="E25" s="6"/>
      <c r="F25" s="6"/>
      <c r="G25" s="6"/>
      <c r="H25" s="6">
        <v>615</v>
      </c>
      <c r="I25" s="6">
        <v>1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5.75">
      <c r="A26" s="4">
        <v>22</v>
      </c>
      <c r="B26" s="5" t="s">
        <v>31</v>
      </c>
      <c r="D26" s="6"/>
      <c r="E26" s="6"/>
      <c r="F26" s="6"/>
      <c r="G26" s="6"/>
      <c r="H26" s="6">
        <v>158</v>
      </c>
      <c r="I26" s="6"/>
      <c r="J26" s="6">
        <v>1</v>
      </c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5.75">
      <c r="A27" s="4">
        <v>23</v>
      </c>
      <c r="B27" s="5" t="s">
        <v>25</v>
      </c>
      <c r="D27" s="6"/>
      <c r="E27" s="6"/>
      <c r="F27" s="6"/>
      <c r="G27" s="6"/>
      <c r="H27" s="6">
        <v>500</v>
      </c>
      <c r="I27" s="6">
        <v>1</v>
      </c>
      <c r="J27" s="6">
        <v>1</v>
      </c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5.75">
      <c r="A28" s="4">
        <v>24</v>
      </c>
      <c r="B28" s="5" t="s">
        <v>72</v>
      </c>
      <c r="D28" s="6"/>
      <c r="E28" s="6"/>
      <c r="F28" s="6"/>
      <c r="G28" s="6"/>
      <c r="H28" s="6">
        <v>260</v>
      </c>
      <c r="I28" s="6"/>
      <c r="J28" s="6"/>
      <c r="K28" s="6">
        <v>500</v>
      </c>
      <c r="L28" s="6">
        <v>75</v>
      </c>
      <c r="M28" s="6">
        <v>250</v>
      </c>
      <c r="N28" s="6"/>
      <c r="O28" s="6"/>
      <c r="P28" s="6"/>
      <c r="Q28" s="6"/>
      <c r="R28" s="6"/>
      <c r="S28" s="6"/>
      <c r="T28" s="6"/>
    </row>
    <row r="29" spans="1:20" ht="15.75">
      <c r="A29" s="4">
        <v>25</v>
      </c>
      <c r="B29" s="5" t="s">
        <v>73</v>
      </c>
      <c r="D29" s="6"/>
      <c r="E29" s="6"/>
      <c r="F29" s="6"/>
      <c r="G29" s="6"/>
      <c r="H29" s="6">
        <v>550</v>
      </c>
      <c r="I29" s="6"/>
      <c r="J29" s="6">
        <v>1</v>
      </c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5.75">
      <c r="A30" s="4">
        <v>26</v>
      </c>
      <c r="B30" s="5" t="s">
        <v>74</v>
      </c>
      <c r="D30" s="6"/>
      <c r="E30" s="6"/>
      <c r="F30" s="6"/>
      <c r="G30" s="6"/>
      <c r="H30" s="6">
        <v>550</v>
      </c>
      <c r="I30" s="6">
        <v>1</v>
      </c>
      <c r="J30" s="6">
        <v>1</v>
      </c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5.75">
      <c r="A31" s="4">
        <v>27</v>
      </c>
      <c r="B31" s="5" t="s">
        <v>75</v>
      </c>
      <c r="D31" s="6"/>
      <c r="E31" s="6"/>
      <c r="F31" s="6"/>
      <c r="G31" s="6"/>
      <c r="H31" s="6">
        <v>1995</v>
      </c>
      <c r="I31" s="6">
        <v>1</v>
      </c>
      <c r="J31" s="6">
        <v>1</v>
      </c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5.75">
      <c r="A32" s="4">
        <v>28</v>
      </c>
      <c r="B32" s="5" t="s">
        <v>76</v>
      </c>
      <c r="D32" s="6"/>
      <c r="E32" s="6"/>
      <c r="F32" s="6"/>
      <c r="G32" s="6"/>
      <c r="H32" s="6">
        <v>1100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5.75">
      <c r="A33" s="4">
        <v>29</v>
      </c>
      <c r="B33" s="5" t="s">
        <v>28</v>
      </c>
      <c r="D33" s="6"/>
      <c r="E33" s="6"/>
      <c r="F33" s="6"/>
      <c r="G33" s="6"/>
      <c r="H33" s="6">
        <v>1412</v>
      </c>
      <c r="I33" s="6"/>
      <c r="J33" s="6">
        <v>2</v>
      </c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5.75">
      <c r="A34" s="4">
        <v>30</v>
      </c>
      <c r="B34" s="5" t="s">
        <v>30</v>
      </c>
      <c r="D34" s="6"/>
      <c r="E34" s="6"/>
      <c r="F34" s="6"/>
      <c r="G34" s="6"/>
      <c r="H34" s="6">
        <v>1850</v>
      </c>
      <c r="I34" s="6">
        <v>2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5.75">
      <c r="A35" s="4">
        <v>31</v>
      </c>
      <c r="B35" s="5" t="s">
        <v>77</v>
      </c>
      <c r="D35" s="6"/>
      <c r="E35" s="6"/>
      <c r="F35" s="6"/>
      <c r="G35" s="6"/>
      <c r="H35" s="6">
        <v>807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5.75">
      <c r="A36" s="4">
        <v>32</v>
      </c>
      <c r="B36" s="5" t="s">
        <v>78</v>
      </c>
      <c r="D36" s="6"/>
      <c r="E36" s="6"/>
      <c r="F36" s="6"/>
      <c r="G36" s="6"/>
      <c r="H36" s="6">
        <v>570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5.75">
      <c r="A37" s="4">
        <v>33</v>
      </c>
      <c r="B37" s="5" t="s">
        <v>79</v>
      </c>
      <c r="D37" s="6"/>
      <c r="E37" s="6"/>
      <c r="F37" s="6"/>
      <c r="G37" s="6"/>
      <c r="H37" s="6">
        <v>730</v>
      </c>
      <c r="I37" s="6">
        <v>1</v>
      </c>
      <c r="J37" s="6">
        <v>1</v>
      </c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5.75">
      <c r="A38" s="4">
        <v>34</v>
      </c>
      <c r="B38" s="5" t="s">
        <v>32</v>
      </c>
      <c r="D38" s="6"/>
      <c r="E38" s="6"/>
      <c r="F38" s="6"/>
      <c r="G38" s="6"/>
      <c r="H38" s="6">
        <v>84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5.75">
      <c r="A39" s="4">
        <v>35</v>
      </c>
      <c r="B39" s="5" t="s">
        <v>80</v>
      </c>
      <c r="D39" s="6"/>
      <c r="E39" s="6"/>
      <c r="F39" s="6"/>
      <c r="G39" s="6"/>
      <c r="H39" s="6">
        <v>1153</v>
      </c>
      <c r="I39" s="6"/>
      <c r="J39" s="6"/>
      <c r="K39" s="6">
        <v>250</v>
      </c>
      <c r="L39" s="6"/>
      <c r="M39" s="6">
        <v>100</v>
      </c>
      <c r="N39" s="6"/>
      <c r="O39" s="6"/>
      <c r="P39" s="6"/>
      <c r="Q39" s="6"/>
      <c r="R39" s="6"/>
      <c r="S39" s="6"/>
      <c r="T39" s="6"/>
    </row>
    <row r="40" spans="1:20" ht="15.75">
      <c r="A40" s="4">
        <v>36</v>
      </c>
      <c r="B40" s="5" t="s">
        <v>17</v>
      </c>
      <c r="D40" s="6"/>
      <c r="E40" s="6"/>
      <c r="F40" s="6"/>
      <c r="G40" s="6"/>
      <c r="H40" s="6">
        <v>600</v>
      </c>
      <c r="I40" s="6"/>
      <c r="J40" s="6">
        <v>1</v>
      </c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5.75">
      <c r="A41" s="4">
        <v>37</v>
      </c>
      <c r="B41" s="5" t="s">
        <v>81</v>
      </c>
      <c r="D41" s="6"/>
      <c r="E41" s="6"/>
      <c r="F41" s="6"/>
      <c r="G41" s="6"/>
      <c r="H41" s="6">
        <v>0</v>
      </c>
      <c r="I41" s="6"/>
      <c r="J41" s="6">
        <v>1</v>
      </c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5.75">
      <c r="A42" s="4">
        <v>38</v>
      </c>
      <c r="B42" s="5" t="s">
        <v>82</v>
      </c>
      <c r="D42" s="6"/>
      <c r="E42" s="6"/>
      <c r="F42" s="6"/>
      <c r="G42" s="6"/>
      <c r="H42" s="6">
        <v>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5.75">
      <c r="A43" s="4">
        <v>39</v>
      </c>
      <c r="B43" s="5" t="s">
        <v>83</v>
      </c>
      <c r="D43" s="6"/>
      <c r="E43" s="6"/>
      <c r="F43" s="6"/>
      <c r="G43" s="6"/>
      <c r="H43" s="6">
        <v>364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5.75">
      <c r="A44" s="4">
        <v>40</v>
      </c>
      <c r="B44" s="5" t="s">
        <v>84</v>
      </c>
      <c r="D44" s="6"/>
      <c r="E44" s="6"/>
      <c r="F44" s="6"/>
      <c r="G44" s="6"/>
      <c r="H44" s="6">
        <v>1122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5.75">
      <c r="A45" s="4">
        <v>41</v>
      </c>
      <c r="B45" s="5" t="s">
        <v>85</v>
      </c>
      <c r="D45" s="6"/>
      <c r="E45" s="6"/>
      <c r="F45" s="6"/>
      <c r="G45" s="6"/>
      <c r="H45" s="6">
        <v>0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5.75">
      <c r="A46" s="4">
        <v>42</v>
      </c>
      <c r="B46" s="5" t="s">
        <v>86</v>
      </c>
      <c r="D46" s="6"/>
      <c r="E46" s="6"/>
      <c r="F46" s="6"/>
      <c r="G46" s="6"/>
      <c r="H46" s="6">
        <v>1200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5.75">
      <c r="A47" s="4">
        <v>43</v>
      </c>
      <c r="B47" s="5" t="s">
        <v>87</v>
      </c>
      <c r="D47" s="6"/>
      <c r="E47" s="6"/>
      <c r="F47" s="6"/>
      <c r="G47" s="6"/>
      <c r="H47" s="6">
        <v>200</v>
      </c>
      <c r="I47" s="6"/>
      <c r="J47" s="6">
        <v>1</v>
      </c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5.75">
      <c r="A48" s="4">
        <v>44</v>
      </c>
      <c r="B48" s="5" t="s">
        <v>88</v>
      </c>
      <c r="D48" s="6"/>
      <c r="E48" s="6"/>
      <c r="F48" s="6"/>
      <c r="G48" s="6"/>
      <c r="H48" s="6">
        <v>500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5.75">
      <c r="A49" s="4">
        <v>45</v>
      </c>
      <c r="B49" s="5" t="s">
        <v>27</v>
      </c>
      <c r="D49" s="6"/>
      <c r="E49" s="6"/>
      <c r="F49" s="6"/>
      <c r="G49" s="6"/>
      <c r="H49" s="6">
        <v>1833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5.75">
      <c r="A50" s="4">
        <v>46</v>
      </c>
      <c r="B50" s="5" t="s">
        <v>89</v>
      </c>
      <c r="D50" s="6"/>
      <c r="E50" s="6"/>
      <c r="F50" s="6"/>
      <c r="G50" s="6"/>
      <c r="H50" s="6">
        <v>250</v>
      </c>
      <c r="I50" s="6"/>
      <c r="J50" s="6">
        <v>2</v>
      </c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5.75">
      <c r="A51" s="4">
        <v>47</v>
      </c>
      <c r="B51" s="5" t="s">
        <v>18</v>
      </c>
      <c r="D51" s="6"/>
      <c r="E51" s="6"/>
      <c r="F51" s="6"/>
      <c r="G51" s="6"/>
      <c r="H51" s="6">
        <v>1162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5.75">
      <c r="A52" s="4">
        <v>48</v>
      </c>
      <c r="B52" s="5" t="s">
        <v>90</v>
      </c>
      <c r="D52" s="6"/>
      <c r="E52" s="6"/>
      <c r="F52" s="6"/>
      <c r="G52" s="6"/>
      <c r="H52" s="6">
        <v>400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5.75">
      <c r="A53" s="4">
        <v>49</v>
      </c>
      <c r="B53" s="5" t="s">
        <v>91</v>
      </c>
      <c r="D53" s="6"/>
      <c r="E53" s="6"/>
      <c r="F53" s="6"/>
      <c r="G53" s="6"/>
      <c r="H53" s="6">
        <v>1935</v>
      </c>
      <c r="I53" s="6"/>
      <c r="J53" s="6">
        <v>1</v>
      </c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5.75">
      <c r="A54" s="4"/>
      <c r="B54" s="5" t="s">
        <v>106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5.75">
      <c r="A55" s="4"/>
      <c r="B55" s="5" t="s">
        <v>107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5.75">
      <c r="A56" s="4"/>
      <c r="B56" s="5" t="s">
        <v>108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5.75">
      <c r="A57" s="4"/>
      <c r="B57" s="5" t="s">
        <v>98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5.75">
      <c r="A58" s="4"/>
      <c r="B58" s="5"/>
      <c r="D58" s="6"/>
      <c r="E58" s="6"/>
      <c r="F58" s="6"/>
      <c r="G58" s="6"/>
      <c r="H58" s="6">
        <f aca="true" t="shared" si="0" ref="H58:N58">SUM(H5:H57)</f>
        <v>32066</v>
      </c>
      <c r="I58" s="6">
        <f t="shared" si="0"/>
        <v>12</v>
      </c>
      <c r="J58" s="6">
        <f t="shared" si="0"/>
        <v>25</v>
      </c>
      <c r="K58" s="6">
        <f t="shared" si="0"/>
        <v>900</v>
      </c>
      <c r="L58" s="6">
        <f t="shared" si="0"/>
        <v>135</v>
      </c>
      <c r="M58" s="6">
        <f t="shared" si="0"/>
        <v>450</v>
      </c>
      <c r="N58" s="6">
        <f t="shared" si="0"/>
        <v>3</v>
      </c>
      <c r="O58" s="6"/>
      <c r="P58" s="6">
        <f>SUM(P5:P57)</f>
        <v>2</v>
      </c>
      <c r="Q58" s="6">
        <f>SUM(Q5:Q57)</f>
        <v>1</v>
      </c>
      <c r="R58" s="6">
        <f>SUM(R5:R57)</f>
        <v>4</v>
      </c>
      <c r="S58" s="6">
        <f>SUM(S5:S57)</f>
        <v>2</v>
      </c>
      <c r="T58" s="6">
        <f>SUM(T5:T57)</f>
        <v>4</v>
      </c>
    </row>
    <row r="59" spans="2:8" ht="15.75">
      <c r="B59" s="8"/>
      <c r="H59">
        <v>6413200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Komp5</dc:creator>
  <cp:keywords/>
  <dc:description/>
  <cp:lastModifiedBy>Ирина</cp:lastModifiedBy>
  <cp:lastPrinted>2019-09-05T06:48:36Z</cp:lastPrinted>
  <dcterms:created xsi:type="dcterms:W3CDTF">2015-09-17T06:50:44Z</dcterms:created>
  <dcterms:modified xsi:type="dcterms:W3CDTF">2019-09-05T13:06:49Z</dcterms:modified>
  <cp:category/>
  <cp:version/>
  <cp:contentType/>
  <cp:contentStatus/>
</cp:coreProperties>
</file>